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mc:AlternateContent xmlns:mc="http://schemas.openxmlformats.org/markup-compatibility/2006">
    <mc:Choice Requires="x15">
      <x15ac:absPath xmlns:x15ac="http://schemas.microsoft.com/office/spreadsheetml/2010/11/ac" url="https://ethoshdesigns-my.sharepoint.com/personal/pmusale_ethosh_com/Documents/Microsoft Teams Chat Files/"/>
    </mc:Choice>
  </mc:AlternateContent>
  <xr:revisionPtr revIDLastSave="0" documentId="8_{E123E719-0208-4808-BF4D-99E842CBF533}" xr6:coauthVersionLast="47" xr6:coauthVersionMax="47" xr10:uidLastSave="{00000000-0000-0000-0000-000000000000}"/>
  <bookViews>
    <workbookView xWindow="-120" yWindow="-120" windowWidth="20730" windowHeight="11160" firstSheet="3" activeTab="3" xr2:uid="{00000000-000D-0000-FFFF-FFFF00000000}"/>
  </bookViews>
  <sheets>
    <sheet name="How to Use This Template" sheetId="1" r:id="rId1"/>
    <sheet name="Master Marketing Budget" sheetId="2" r:id="rId2"/>
    <sheet name="Product Marketing Budget" sheetId="3" r:id="rId3"/>
    <sheet name="Content Budget" sheetId="4" r:id="rId4"/>
    <sheet name="Paid Advertising Budget" sheetId="5" r:id="rId5"/>
    <sheet name="Branding &amp; Creative Budget" sheetId="7" r:id="rId6"/>
    <sheet name="Website Redesign Budget" sheetId="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2" i="8" l="1"/>
  <c r="F36" i="8"/>
  <c r="E36" i="8"/>
  <c r="F35" i="8"/>
  <c r="E35" i="8"/>
  <c r="G35" i="8" s="1"/>
  <c r="F34" i="8"/>
  <c r="E34" i="8"/>
  <c r="F33" i="8"/>
  <c r="E33" i="8"/>
  <c r="F32" i="8"/>
  <c r="F29" i="8"/>
  <c r="E29" i="8"/>
  <c r="G28" i="8"/>
  <c r="G27" i="8"/>
  <c r="G25" i="8"/>
  <c r="G23" i="8"/>
  <c r="G22" i="8"/>
  <c r="G21" i="8"/>
  <c r="G20" i="8"/>
  <c r="G19" i="8"/>
  <c r="G18" i="8"/>
  <c r="G17" i="8"/>
  <c r="G16" i="8"/>
  <c r="G14" i="8"/>
  <c r="G13" i="8"/>
  <c r="G12" i="8"/>
  <c r="G11" i="8"/>
  <c r="G9" i="8"/>
  <c r="G8" i="8"/>
  <c r="AK36" i="7"/>
  <c r="AJ36" i="7"/>
  <c r="AI36" i="7"/>
  <c r="AH36" i="7"/>
  <c r="AG36" i="7"/>
  <c r="AF36" i="7"/>
  <c r="AB36" i="7"/>
  <c r="AA36" i="7"/>
  <c r="Z36" i="7"/>
  <c r="Y36" i="7"/>
  <c r="X36" i="7"/>
  <c r="W36" i="7"/>
  <c r="S36" i="7"/>
  <c r="R36" i="7"/>
  <c r="Q36" i="7"/>
  <c r="P36" i="7"/>
  <c r="O36" i="7"/>
  <c r="N36" i="7"/>
  <c r="J36" i="7"/>
  <c r="I36" i="7"/>
  <c r="H36" i="7"/>
  <c r="G36" i="7"/>
  <c r="F36" i="7"/>
  <c r="E36" i="7"/>
  <c r="AM35" i="7"/>
  <c r="AL35" i="7"/>
  <c r="AD35" i="7"/>
  <c r="AC35" i="7"/>
  <c r="AE35" i="7" s="1"/>
  <c r="V35" i="7"/>
  <c r="T35" i="7"/>
  <c r="L35" i="7"/>
  <c r="AP35" i="7" s="1"/>
  <c r="AQ35" i="7" s="1"/>
  <c r="K35" i="7"/>
  <c r="AO35" i="7" s="1"/>
  <c r="AM34" i="7"/>
  <c r="AN34" i="7" s="1"/>
  <c r="AL34" i="7"/>
  <c r="AD34" i="7"/>
  <c r="AC34" i="7"/>
  <c r="AE34" i="7" s="1"/>
  <c r="T34" i="7"/>
  <c r="L34" i="7"/>
  <c r="K34" i="7"/>
  <c r="M34" i="7" s="1"/>
  <c r="AM33" i="7"/>
  <c r="AL33" i="7"/>
  <c r="AE33" i="7"/>
  <c r="AD33" i="7"/>
  <c r="AC33" i="7"/>
  <c r="U33" i="7"/>
  <c r="T33" i="7"/>
  <c r="V33" i="7" s="1"/>
  <c r="L33" i="7"/>
  <c r="K33" i="7"/>
  <c r="M33" i="7" s="1"/>
  <c r="AO32" i="7"/>
  <c r="AM32" i="7"/>
  <c r="AL32" i="7"/>
  <c r="AD32" i="7"/>
  <c r="AC32" i="7"/>
  <c r="AE32" i="7" s="1"/>
  <c r="U32" i="7"/>
  <c r="T32" i="7"/>
  <c r="V32" i="7" s="1"/>
  <c r="L32" i="7"/>
  <c r="K32" i="7"/>
  <c r="AN31" i="7"/>
  <c r="AM31" i="7"/>
  <c r="AL31" i="7"/>
  <c r="AD31" i="7"/>
  <c r="AC31" i="7"/>
  <c r="AE31" i="7" s="1"/>
  <c r="U31" i="7"/>
  <c r="T31" i="7"/>
  <c r="L31" i="7"/>
  <c r="AP31" i="7" s="1"/>
  <c r="K31" i="7"/>
  <c r="M31" i="7" s="1"/>
  <c r="AM29" i="7"/>
  <c r="AL29" i="7"/>
  <c r="AD29" i="7"/>
  <c r="AC29" i="7"/>
  <c r="U29" i="7"/>
  <c r="T29" i="7"/>
  <c r="L29" i="7"/>
  <c r="K29" i="7"/>
  <c r="AO29" i="7" s="1"/>
  <c r="AM28" i="7"/>
  <c r="AL28" i="7"/>
  <c r="AD28" i="7"/>
  <c r="AC28" i="7"/>
  <c r="U28" i="7"/>
  <c r="T28" i="7"/>
  <c r="L28" i="7"/>
  <c r="K28" i="7"/>
  <c r="AN27" i="7"/>
  <c r="AM27" i="7"/>
  <c r="AL27" i="7"/>
  <c r="AD27" i="7"/>
  <c r="AC27" i="7"/>
  <c r="U27" i="7"/>
  <c r="T27" i="7"/>
  <c r="L27" i="7"/>
  <c r="AP27" i="7" s="1"/>
  <c r="K27" i="7"/>
  <c r="M27" i="7" s="1"/>
  <c r="AM26" i="7"/>
  <c r="AL26" i="7"/>
  <c r="AN26" i="7" s="1"/>
  <c r="AD26" i="7"/>
  <c r="AC26" i="7"/>
  <c r="AE26" i="7" s="1"/>
  <c r="U26" i="7"/>
  <c r="AP26" i="7" s="1"/>
  <c r="T26" i="7"/>
  <c r="L26" i="7"/>
  <c r="K26" i="7"/>
  <c r="M26" i="7" s="1"/>
  <c r="AP25" i="7"/>
  <c r="AM25" i="7"/>
  <c r="AL25" i="7"/>
  <c r="AD25" i="7"/>
  <c r="AC25" i="7"/>
  <c r="AE25" i="7" s="1"/>
  <c r="U25" i="7"/>
  <c r="T25" i="7"/>
  <c r="L25" i="7"/>
  <c r="K25" i="7"/>
  <c r="AO25" i="7" s="1"/>
  <c r="AM23" i="7"/>
  <c r="AL23" i="7"/>
  <c r="AD23" i="7"/>
  <c r="AC23" i="7"/>
  <c r="U23" i="7"/>
  <c r="AP23" i="7" s="1"/>
  <c r="T23" i="7"/>
  <c r="V23" i="7" s="1"/>
  <c r="L23" i="7"/>
  <c r="K23" i="7"/>
  <c r="M23" i="7" s="1"/>
  <c r="AP22" i="7"/>
  <c r="AM22" i="7"/>
  <c r="AL22" i="7"/>
  <c r="AN22" i="7" s="1"/>
  <c r="AD22" i="7"/>
  <c r="AE22" i="7" s="1"/>
  <c r="AC22" i="7"/>
  <c r="U22" i="7"/>
  <c r="T22" i="7"/>
  <c r="V22" i="7" s="1"/>
  <c r="L22" i="7"/>
  <c r="K22" i="7"/>
  <c r="AN21" i="7"/>
  <c r="AM21" i="7"/>
  <c r="AL21" i="7"/>
  <c r="AD21" i="7"/>
  <c r="AC21" i="7"/>
  <c r="AE21" i="7" s="1"/>
  <c r="U21" i="7"/>
  <c r="T21" i="7"/>
  <c r="L21" i="7"/>
  <c r="AP21" i="7" s="1"/>
  <c r="K21" i="7"/>
  <c r="AO21" i="7" s="1"/>
  <c r="AM20" i="7"/>
  <c r="AL20" i="7"/>
  <c r="AD20" i="7"/>
  <c r="AC20" i="7"/>
  <c r="AE20" i="7" s="1"/>
  <c r="U20" i="7"/>
  <c r="T20" i="7"/>
  <c r="L20" i="7"/>
  <c r="AP20" i="7" s="1"/>
  <c r="K20" i="7"/>
  <c r="AO20" i="7" s="1"/>
  <c r="AM18" i="7"/>
  <c r="AL18" i="7"/>
  <c r="AD18" i="7"/>
  <c r="AC18" i="7"/>
  <c r="U18" i="7"/>
  <c r="T18" i="7"/>
  <c r="L18" i="7"/>
  <c r="AP18" i="7" s="1"/>
  <c r="K18" i="7"/>
  <c r="AM17" i="7"/>
  <c r="AL17" i="7"/>
  <c r="AN17" i="7" s="1"/>
  <c r="AD17" i="7"/>
  <c r="AE17" i="7" s="1"/>
  <c r="AC17" i="7"/>
  <c r="U17" i="7"/>
  <c r="T17" i="7"/>
  <c r="V17" i="7" s="1"/>
  <c r="L17" i="7"/>
  <c r="AP17" i="7" s="1"/>
  <c r="K17" i="7"/>
  <c r="AM16" i="7"/>
  <c r="AL16" i="7"/>
  <c r="AD16" i="7"/>
  <c r="AC16" i="7"/>
  <c r="U16" i="7"/>
  <c r="T16" i="7"/>
  <c r="V16" i="7" s="1"/>
  <c r="L16" i="7"/>
  <c r="K16" i="7"/>
  <c r="AM14" i="7"/>
  <c r="AL14" i="7"/>
  <c r="AN14" i="7" s="1"/>
  <c r="AD14" i="7"/>
  <c r="AC14" i="7"/>
  <c r="U14" i="7"/>
  <c r="T14" i="7"/>
  <c r="V14" i="7" s="1"/>
  <c r="L14" i="7"/>
  <c r="K14" i="7"/>
  <c r="AM13" i="7"/>
  <c r="AL13" i="7"/>
  <c r="AN13" i="7" s="1"/>
  <c r="AD13" i="7"/>
  <c r="AC13" i="7"/>
  <c r="U13" i="7"/>
  <c r="T13" i="7"/>
  <c r="L13" i="7"/>
  <c r="K13" i="7"/>
  <c r="AM12" i="7"/>
  <c r="AL12" i="7"/>
  <c r="AN12" i="7" s="1"/>
  <c r="AD12" i="7"/>
  <c r="AC12" i="7"/>
  <c r="AE12" i="7" s="1"/>
  <c r="U12" i="7"/>
  <c r="T12" i="7"/>
  <c r="L12" i="7"/>
  <c r="K12" i="7"/>
  <c r="AM11" i="7"/>
  <c r="AN11" i="7" s="1"/>
  <c r="AL11" i="7"/>
  <c r="AD11" i="7"/>
  <c r="AC11" i="7"/>
  <c r="AE11" i="7" s="1"/>
  <c r="U11" i="7"/>
  <c r="T11" i="7"/>
  <c r="L11" i="7"/>
  <c r="K11" i="7"/>
  <c r="AO11" i="7" s="1"/>
  <c r="AM10" i="7"/>
  <c r="AL10" i="7"/>
  <c r="AD10" i="7"/>
  <c r="AC10" i="7"/>
  <c r="AE10" i="7" s="1"/>
  <c r="U10" i="7"/>
  <c r="T10" i="7"/>
  <c r="L10" i="7"/>
  <c r="K10" i="7"/>
  <c r="AM9" i="7"/>
  <c r="AL9" i="7"/>
  <c r="AD9" i="7"/>
  <c r="AC9" i="7"/>
  <c r="AE9" i="7" s="1"/>
  <c r="U9" i="7"/>
  <c r="U36" i="7" s="1"/>
  <c r="T9" i="7"/>
  <c r="L9" i="7"/>
  <c r="K9" i="7"/>
  <c r="AK27" i="5"/>
  <c r="AJ27" i="5"/>
  <c r="AI27" i="5"/>
  <c r="AH27" i="5"/>
  <c r="AG27" i="5"/>
  <c r="AF27" i="5"/>
  <c r="AB27" i="5"/>
  <c r="AA27" i="5"/>
  <c r="Z27" i="5"/>
  <c r="Y27" i="5"/>
  <c r="X27" i="5"/>
  <c r="W27" i="5"/>
  <c r="S27" i="5"/>
  <c r="R27" i="5"/>
  <c r="Q27" i="5"/>
  <c r="P27" i="5"/>
  <c r="O27" i="5"/>
  <c r="N27" i="5"/>
  <c r="J27" i="5"/>
  <c r="I27" i="5"/>
  <c r="H27" i="5"/>
  <c r="G27" i="5"/>
  <c r="F27" i="5"/>
  <c r="E27" i="5"/>
  <c r="AM26" i="5"/>
  <c r="AL26" i="5"/>
  <c r="AD26" i="5"/>
  <c r="AC26" i="5"/>
  <c r="AE26" i="5" s="1"/>
  <c r="U26" i="5"/>
  <c r="V26" i="5" s="1"/>
  <c r="T26" i="5"/>
  <c r="L26" i="5"/>
  <c r="K26" i="5"/>
  <c r="AM25" i="5"/>
  <c r="AL25" i="5"/>
  <c r="AE25" i="5"/>
  <c r="AD25" i="5"/>
  <c r="AC25" i="5"/>
  <c r="U25" i="5"/>
  <c r="T25" i="5"/>
  <c r="V25" i="5" s="1"/>
  <c r="L25" i="5"/>
  <c r="K25" i="5"/>
  <c r="AN24" i="5"/>
  <c r="AM24" i="5"/>
  <c r="AL24" i="5"/>
  <c r="AD24" i="5"/>
  <c r="AC24" i="5"/>
  <c r="U24" i="5"/>
  <c r="T24" i="5"/>
  <c r="V24" i="5" s="1"/>
  <c r="L24" i="5"/>
  <c r="K24" i="5"/>
  <c r="M24" i="5" s="1"/>
  <c r="AM22" i="5"/>
  <c r="AL22" i="5"/>
  <c r="AN22" i="5" s="1"/>
  <c r="AD22" i="5"/>
  <c r="AC22" i="5"/>
  <c r="U22" i="5"/>
  <c r="T22" i="5"/>
  <c r="V22" i="5" s="1"/>
  <c r="L22" i="5"/>
  <c r="K22" i="5"/>
  <c r="AM21" i="5"/>
  <c r="AL21" i="5"/>
  <c r="AD21" i="5"/>
  <c r="AC21" i="5"/>
  <c r="AE21" i="5" s="1"/>
  <c r="U21" i="5"/>
  <c r="V21" i="5" s="1"/>
  <c r="T21" i="5"/>
  <c r="L21" i="5"/>
  <c r="K21" i="5"/>
  <c r="AM20" i="5"/>
  <c r="AP20" i="5" s="1"/>
  <c r="AL20" i="5"/>
  <c r="AN20" i="5" s="1"/>
  <c r="AD20" i="5"/>
  <c r="AC20" i="5"/>
  <c r="AE20" i="5" s="1"/>
  <c r="U20" i="5"/>
  <c r="T20" i="5"/>
  <c r="L20" i="5"/>
  <c r="K20" i="5"/>
  <c r="M20" i="5" s="1"/>
  <c r="AO19" i="5"/>
  <c r="AM19" i="5"/>
  <c r="AL19" i="5"/>
  <c r="AN19" i="5" s="1"/>
  <c r="AD19" i="5"/>
  <c r="AC19" i="5"/>
  <c r="U19" i="5"/>
  <c r="T19" i="5"/>
  <c r="L19" i="5"/>
  <c r="AP19" i="5" s="1"/>
  <c r="K19" i="5"/>
  <c r="AP18" i="5"/>
  <c r="AM18" i="5"/>
  <c r="AL18" i="5"/>
  <c r="AD18" i="5"/>
  <c r="AC18" i="5"/>
  <c r="U18" i="5"/>
  <c r="T18" i="5"/>
  <c r="V18" i="5" s="1"/>
  <c r="L18" i="5"/>
  <c r="K18" i="5"/>
  <c r="AO18" i="5" s="1"/>
  <c r="AM16" i="5"/>
  <c r="AL16" i="5"/>
  <c r="AE16" i="5"/>
  <c r="AD16" i="5"/>
  <c r="AC16" i="5"/>
  <c r="U16" i="5"/>
  <c r="T16" i="5"/>
  <c r="V16" i="5" s="1"/>
  <c r="L16" i="5"/>
  <c r="K16" i="5"/>
  <c r="AP15" i="5"/>
  <c r="AM15" i="5"/>
  <c r="AL15" i="5"/>
  <c r="AN15" i="5" s="1"/>
  <c r="AD15" i="5"/>
  <c r="AC15" i="5"/>
  <c r="U15" i="5"/>
  <c r="T15" i="5"/>
  <c r="L15" i="5"/>
  <c r="K15" i="5"/>
  <c r="M15" i="5" s="1"/>
  <c r="AO13" i="5"/>
  <c r="AM13" i="5"/>
  <c r="AL13" i="5"/>
  <c r="AN13" i="5" s="1"/>
  <c r="AD13" i="5"/>
  <c r="AC13" i="5"/>
  <c r="U13" i="5"/>
  <c r="T13" i="5"/>
  <c r="L13" i="5"/>
  <c r="AP13" i="5" s="1"/>
  <c r="K13" i="5"/>
  <c r="AM12" i="5"/>
  <c r="AL12" i="5"/>
  <c r="AD12" i="5"/>
  <c r="AC12" i="5"/>
  <c r="AE12" i="5" s="1"/>
  <c r="U12" i="5"/>
  <c r="T12" i="5"/>
  <c r="V12" i="5" s="1"/>
  <c r="L12" i="5"/>
  <c r="M12" i="5" s="1"/>
  <c r="K12" i="5"/>
  <c r="AM10" i="5"/>
  <c r="AL10" i="5"/>
  <c r="AD10" i="5"/>
  <c r="AC10" i="5"/>
  <c r="U10" i="5"/>
  <c r="T10" i="5"/>
  <c r="L10" i="5"/>
  <c r="AP10" i="5" s="1"/>
  <c r="K10" i="5"/>
  <c r="AM9" i="5"/>
  <c r="AL9" i="5"/>
  <c r="AN9" i="5" s="1"/>
  <c r="AD9" i="5"/>
  <c r="AC9" i="5"/>
  <c r="U9" i="5"/>
  <c r="T9" i="5"/>
  <c r="V9" i="5" s="1"/>
  <c r="L9" i="5"/>
  <c r="K9" i="5"/>
  <c r="AK27" i="4"/>
  <c r="AJ27" i="4"/>
  <c r="AI27" i="4"/>
  <c r="AH27" i="4"/>
  <c r="AG27" i="4"/>
  <c r="AF27" i="4"/>
  <c r="AB27" i="4"/>
  <c r="AA27" i="4"/>
  <c r="Z27" i="4"/>
  <c r="Y27" i="4"/>
  <c r="X27" i="4"/>
  <c r="W27" i="4"/>
  <c r="S27" i="4"/>
  <c r="R27" i="4"/>
  <c r="Q27" i="4"/>
  <c r="P27" i="4"/>
  <c r="O27" i="4"/>
  <c r="N27" i="4"/>
  <c r="J27" i="4"/>
  <c r="I27" i="4"/>
  <c r="H27" i="4"/>
  <c r="G27" i="4"/>
  <c r="F27" i="4"/>
  <c r="E27" i="4"/>
  <c r="AM26" i="4"/>
  <c r="AL26" i="4"/>
  <c r="AD26" i="4"/>
  <c r="AC26" i="4"/>
  <c r="AE26" i="4" s="1"/>
  <c r="U26" i="4"/>
  <c r="T26" i="4"/>
  <c r="V26" i="4" s="1"/>
  <c r="L26" i="4"/>
  <c r="AP26" i="4" s="1"/>
  <c r="K26" i="4"/>
  <c r="AM25" i="4"/>
  <c r="AL25" i="4"/>
  <c r="AN25" i="4" s="1"/>
  <c r="AD25" i="4"/>
  <c r="AC25" i="4"/>
  <c r="U25" i="4"/>
  <c r="T25" i="4"/>
  <c r="V25" i="4" s="1"/>
  <c r="L25" i="4"/>
  <c r="AP25" i="4" s="1"/>
  <c r="K25" i="4"/>
  <c r="AM24" i="4"/>
  <c r="AL24" i="4"/>
  <c r="AN24" i="4" s="1"/>
  <c r="AD24" i="4"/>
  <c r="AC24" i="4"/>
  <c r="U24" i="4"/>
  <c r="T24" i="4"/>
  <c r="V24" i="4" s="1"/>
  <c r="L24" i="4"/>
  <c r="AP24" i="4" s="1"/>
  <c r="F33" i="4" s="1"/>
  <c r="K24" i="4"/>
  <c r="AM22" i="4"/>
  <c r="AL22" i="4"/>
  <c r="AD22" i="4"/>
  <c r="AC22" i="4"/>
  <c r="U22" i="4"/>
  <c r="T22" i="4"/>
  <c r="V22" i="4" s="1"/>
  <c r="M22" i="4"/>
  <c r="L22" i="4"/>
  <c r="K22" i="4"/>
  <c r="AM21" i="4"/>
  <c r="AL21" i="4"/>
  <c r="AD21" i="4"/>
  <c r="AC21" i="4"/>
  <c r="U21" i="4"/>
  <c r="T21" i="4"/>
  <c r="L21" i="4"/>
  <c r="K21" i="4"/>
  <c r="M21" i="4" s="1"/>
  <c r="AM20" i="4"/>
  <c r="AL20" i="4"/>
  <c r="AD20" i="4"/>
  <c r="AC20" i="4"/>
  <c r="AE20" i="4" s="1"/>
  <c r="V20" i="4"/>
  <c r="U20" i="4"/>
  <c r="T20" i="4"/>
  <c r="L20" i="4"/>
  <c r="AP20" i="4" s="1"/>
  <c r="K20" i="4"/>
  <c r="M20" i="4" s="1"/>
  <c r="AM19" i="4"/>
  <c r="AL19" i="4"/>
  <c r="AN19" i="4" s="1"/>
  <c r="AD19" i="4"/>
  <c r="AE19" i="4" s="1"/>
  <c r="AC19" i="4"/>
  <c r="U19" i="4"/>
  <c r="T19" i="4"/>
  <c r="V19" i="4" s="1"/>
  <c r="L19" i="4"/>
  <c r="AP19" i="4" s="1"/>
  <c r="K19" i="4"/>
  <c r="AM17" i="4"/>
  <c r="AN17" i="4" s="1"/>
  <c r="AL17" i="4"/>
  <c r="AD17" i="4"/>
  <c r="AC17" i="4"/>
  <c r="AE17" i="4" s="1"/>
  <c r="U17" i="4"/>
  <c r="T17" i="4"/>
  <c r="L17" i="4"/>
  <c r="AP17" i="4" s="1"/>
  <c r="K17" i="4"/>
  <c r="M17" i="4" s="1"/>
  <c r="AM16" i="4"/>
  <c r="AL16" i="4"/>
  <c r="AD16" i="4"/>
  <c r="AC16" i="4"/>
  <c r="AE16" i="4" s="1"/>
  <c r="U16" i="4"/>
  <c r="T16" i="4"/>
  <c r="V16" i="4" s="1"/>
  <c r="L16" i="4"/>
  <c r="AP16" i="4" s="1"/>
  <c r="K16" i="4"/>
  <c r="AO16" i="4" s="1"/>
  <c r="AQ16" i="4" s="1"/>
  <c r="AM15" i="4"/>
  <c r="AL15" i="4"/>
  <c r="AN15" i="4" s="1"/>
  <c r="AD15" i="4"/>
  <c r="AC15" i="4"/>
  <c r="U15" i="4"/>
  <c r="T15" i="4"/>
  <c r="V15" i="4" s="1"/>
  <c r="L15" i="4"/>
  <c r="AP15" i="4" s="1"/>
  <c r="K15" i="4"/>
  <c r="AM13" i="4"/>
  <c r="AL13" i="4"/>
  <c r="AN13" i="4" s="1"/>
  <c r="AE13" i="4"/>
  <c r="AD13" i="4"/>
  <c r="AC13" i="4"/>
  <c r="U13" i="4"/>
  <c r="T13" i="4"/>
  <c r="V13" i="4" s="1"/>
  <c r="L13" i="4"/>
  <c r="K13" i="4"/>
  <c r="M13" i="4" s="1"/>
  <c r="AM12" i="4"/>
  <c r="AN12" i="4" s="1"/>
  <c r="AL12" i="4"/>
  <c r="AD12" i="4"/>
  <c r="AC12" i="4"/>
  <c r="AE12" i="4" s="1"/>
  <c r="U12" i="4"/>
  <c r="T12" i="4"/>
  <c r="L12" i="4"/>
  <c r="K12" i="4"/>
  <c r="M12" i="4" s="1"/>
  <c r="AM11" i="4"/>
  <c r="AL11" i="4"/>
  <c r="AD11" i="4"/>
  <c r="AC11" i="4"/>
  <c r="AE11" i="4" s="1"/>
  <c r="U11" i="4"/>
  <c r="T11" i="4"/>
  <c r="L11" i="4"/>
  <c r="AP11" i="4" s="1"/>
  <c r="K11" i="4"/>
  <c r="AO11" i="4" s="1"/>
  <c r="AQ11" i="4" s="1"/>
  <c r="AM10" i="4"/>
  <c r="AL10" i="4"/>
  <c r="AD10" i="4"/>
  <c r="AC10" i="4"/>
  <c r="U10" i="4"/>
  <c r="T10" i="4"/>
  <c r="V10" i="4" s="1"/>
  <c r="L10" i="4"/>
  <c r="AP10" i="4" s="1"/>
  <c r="K10" i="4"/>
  <c r="AM9" i="4"/>
  <c r="AM27" i="4" s="1"/>
  <c r="AL9" i="4"/>
  <c r="AE9" i="4"/>
  <c r="AD9" i="4"/>
  <c r="AD27" i="4" s="1"/>
  <c r="AC9" i="4"/>
  <c r="U9" i="4"/>
  <c r="T9" i="4"/>
  <c r="V9" i="4" s="1"/>
  <c r="L9" i="4"/>
  <c r="K9" i="4"/>
  <c r="AK24" i="3"/>
  <c r="AJ24" i="3"/>
  <c r="AI24" i="3"/>
  <c r="AH24" i="3"/>
  <c r="AG24" i="3"/>
  <c r="AF24" i="3"/>
  <c r="AB24" i="3"/>
  <c r="AA24" i="3"/>
  <c r="Z24" i="3"/>
  <c r="Y24" i="3"/>
  <c r="X24" i="3"/>
  <c r="W24" i="3"/>
  <c r="S24" i="3"/>
  <c r="R24" i="3"/>
  <c r="Q24" i="3"/>
  <c r="P24" i="3"/>
  <c r="O24" i="3"/>
  <c r="N24" i="3"/>
  <c r="J24" i="3"/>
  <c r="I24" i="3"/>
  <c r="H24" i="3"/>
  <c r="G24" i="3"/>
  <c r="F24" i="3"/>
  <c r="E24" i="3"/>
  <c r="AM23" i="3"/>
  <c r="AL23" i="3"/>
  <c r="AN23" i="3" s="1"/>
  <c r="AD23" i="3"/>
  <c r="AC23" i="3"/>
  <c r="AE23" i="3" s="1"/>
  <c r="U23" i="3"/>
  <c r="T23" i="3"/>
  <c r="V23" i="3" s="1"/>
  <c r="L23" i="3"/>
  <c r="AP23" i="3" s="1"/>
  <c r="K23" i="3"/>
  <c r="AM22" i="3"/>
  <c r="AL22" i="3"/>
  <c r="AD22" i="3"/>
  <c r="AC22" i="3"/>
  <c r="AE22" i="3" s="1"/>
  <c r="U22" i="3"/>
  <c r="T22" i="3"/>
  <c r="V22" i="3" s="1"/>
  <c r="L22" i="3"/>
  <c r="AP22" i="3" s="1"/>
  <c r="K22" i="3"/>
  <c r="M22" i="3" s="1"/>
  <c r="AM21" i="3"/>
  <c r="AL21" i="3"/>
  <c r="AN21" i="3" s="1"/>
  <c r="AD21" i="3"/>
  <c r="AC21" i="3"/>
  <c r="AE21" i="3" s="1"/>
  <c r="U21" i="3"/>
  <c r="T21" i="3"/>
  <c r="V21" i="3" s="1"/>
  <c r="L21" i="3"/>
  <c r="AP21" i="3" s="1"/>
  <c r="F30" i="3" s="1"/>
  <c r="K21" i="3"/>
  <c r="M21" i="3" s="1"/>
  <c r="AM19" i="3"/>
  <c r="AL19" i="3"/>
  <c r="AN19" i="3" s="1"/>
  <c r="AD19" i="3"/>
  <c r="AC19" i="3"/>
  <c r="AE19" i="3" s="1"/>
  <c r="U19" i="3"/>
  <c r="T19" i="3"/>
  <c r="V19" i="3" s="1"/>
  <c r="L19" i="3"/>
  <c r="AP19" i="3" s="1"/>
  <c r="K19" i="3"/>
  <c r="M19" i="3" s="1"/>
  <c r="AM18" i="3"/>
  <c r="AL18" i="3"/>
  <c r="AD18" i="3"/>
  <c r="AC18" i="3"/>
  <c r="U18" i="3"/>
  <c r="T18" i="3"/>
  <c r="V18" i="3" s="1"/>
  <c r="K18" i="3"/>
  <c r="M18" i="3" s="1"/>
  <c r="AM17" i="3"/>
  <c r="AL17" i="3"/>
  <c r="AE17" i="3"/>
  <c r="AD17" i="3"/>
  <c r="AC17" i="3"/>
  <c r="U17" i="3"/>
  <c r="T17" i="3"/>
  <c r="V17" i="3" s="1"/>
  <c r="L17" i="3"/>
  <c r="K17" i="3"/>
  <c r="AO17" i="3" s="1"/>
  <c r="AM16" i="3"/>
  <c r="AL16" i="3"/>
  <c r="AD16" i="3"/>
  <c r="AC16" i="3"/>
  <c r="AE16" i="3" s="1"/>
  <c r="U16" i="3"/>
  <c r="T16" i="3"/>
  <c r="V16" i="3" s="1"/>
  <c r="L16" i="3"/>
  <c r="K16" i="3"/>
  <c r="AN14" i="3"/>
  <c r="AM14" i="3"/>
  <c r="AL14" i="3"/>
  <c r="AD14" i="3"/>
  <c r="AC14" i="3"/>
  <c r="AE14" i="3" s="1"/>
  <c r="U14" i="3"/>
  <c r="T14" i="3"/>
  <c r="L14" i="3"/>
  <c r="M14" i="3" s="1"/>
  <c r="K14" i="3"/>
  <c r="AO14" i="3" s="1"/>
  <c r="AM13" i="3"/>
  <c r="AL13" i="3"/>
  <c r="AN13" i="3" s="1"/>
  <c r="AD13" i="3"/>
  <c r="AC13" i="3"/>
  <c r="U13" i="3"/>
  <c r="T13" i="3"/>
  <c r="M13" i="3"/>
  <c r="L13" i="3"/>
  <c r="K13" i="3"/>
  <c r="AM11" i="3"/>
  <c r="AL11" i="3"/>
  <c r="AD11" i="3"/>
  <c r="AC11" i="3"/>
  <c r="U11" i="3"/>
  <c r="T11" i="3"/>
  <c r="V11" i="3" s="1"/>
  <c r="L11" i="3"/>
  <c r="K11" i="3"/>
  <c r="AO11" i="3" s="1"/>
  <c r="AM10" i="3"/>
  <c r="AN10" i="3" s="1"/>
  <c r="AL10" i="3"/>
  <c r="AD10" i="3"/>
  <c r="AC10" i="3"/>
  <c r="AE10" i="3" s="1"/>
  <c r="U10" i="3"/>
  <c r="T10" i="3"/>
  <c r="V10" i="3" s="1"/>
  <c r="L10" i="3"/>
  <c r="K10" i="3"/>
  <c r="AM9" i="3"/>
  <c r="AL9" i="3"/>
  <c r="AL24" i="3" s="1"/>
  <c r="AD9" i="3"/>
  <c r="AC9" i="3"/>
  <c r="AE9" i="3" s="1"/>
  <c r="U9" i="3"/>
  <c r="T9" i="3"/>
  <c r="L9" i="3"/>
  <c r="L24" i="3" s="1"/>
  <c r="K9" i="3"/>
  <c r="AO9" i="3" s="1"/>
  <c r="AJ13" i="2"/>
  <c r="D28" i="2" s="1"/>
  <c r="AI13" i="2"/>
  <c r="AH13" i="2"/>
  <c r="E27" i="2" s="1"/>
  <c r="AG13" i="2"/>
  <c r="D27" i="2" s="1"/>
  <c r="AF13" i="2"/>
  <c r="E26" i="2" s="1"/>
  <c r="AE13" i="2"/>
  <c r="D26" i="2" s="1"/>
  <c r="AA13" i="2"/>
  <c r="E25" i="2" s="1"/>
  <c r="Z13" i="2"/>
  <c r="D25" i="2" s="1"/>
  <c r="F25" i="2" s="1"/>
  <c r="Y13" i="2"/>
  <c r="E24" i="2" s="1"/>
  <c r="X13" i="2"/>
  <c r="D24" i="2" s="1"/>
  <c r="F24" i="2" s="1"/>
  <c r="W13" i="2"/>
  <c r="E23" i="2" s="1"/>
  <c r="V13" i="2"/>
  <c r="D23" i="2" s="1"/>
  <c r="F23" i="2" s="1"/>
  <c r="R13" i="2"/>
  <c r="E22" i="2" s="1"/>
  <c r="Q13" i="2"/>
  <c r="D22" i="2" s="1"/>
  <c r="F22" i="2" s="1"/>
  <c r="P13" i="2"/>
  <c r="E21" i="2" s="1"/>
  <c r="O13" i="2"/>
  <c r="N13" i="2"/>
  <c r="E20" i="2" s="1"/>
  <c r="M13" i="2"/>
  <c r="D20" i="2" s="1"/>
  <c r="I13" i="2"/>
  <c r="E19" i="2" s="1"/>
  <c r="H13" i="2"/>
  <c r="D19" i="2" s="1"/>
  <c r="F19" i="2" s="1"/>
  <c r="G13" i="2"/>
  <c r="E18" i="2" s="1"/>
  <c r="F13" i="2"/>
  <c r="D18" i="2" s="1"/>
  <c r="E13" i="2"/>
  <c r="E17" i="2" s="1"/>
  <c r="D13" i="2"/>
  <c r="D17" i="2" s="1"/>
  <c r="AL12" i="2"/>
  <c r="AK12" i="2"/>
  <c r="AM12" i="2" s="1"/>
  <c r="AC12" i="2"/>
  <c r="AB12" i="2"/>
  <c r="T12" i="2"/>
  <c r="S12" i="2"/>
  <c r="U12" i="2" s="1"/>
  <c r="K12" i="2"/>
  <c r="AO12" i="2" s="1"/>
  <c r="J12" i="2"/>
  <c r="AL11" i="2"/>
  <c r="AK11" i="2"/>
  <c r="AM11" i="2" s="1"/>
  <c r="AC11" i="2"/>
  <c r="AB11" i="2"/>
  <c r="AD11" i="2" s="1"/>
  <c r="T11" i="2"/>
  <c r="S11" i="2"/>
  <c r="K11" i="2"/>
  <c r="J11" i="2"/>
  <c r="AL10" i="2"/>
  <c r="AK10" i="2"/>
  <c r="AM10" i="2" s="1"/>
  <c r="AC10" i="2"/>
  <c r="AB10" i="2"/>
  <c r="AD10" i="2" s="1"/>
  <c r="T10" i="2"/>
  <c r="S10" i="2"/>
  <c r="U10" i="2" s="1"/>
  <c r="K10" i="2"/>
  <c r="J10" i="2"/>
  <c r="AN10" i="2" s="1"/>
  <c r="AL9" i="2"/>
  <c r="AK9" i="2"/>
  <c r="AM9" i="2" s="1"/>
  <c r="AC9" i="2"/>
  <c r="AB9" i="2"/>
  <c r="AD9" i="2" s="1"/>
  <c r="T9" i="2"/>
  <c r="S9" i="2"/>
  <c r="U9" i="2" s="1"/>
  <c r="K9" i="2"/>
  <c r="AO9" i="2" s="1"/>
  <c r="J9" i="2"/>
  <c r="AL8" i="2"/>
  <c r="AL13" i="2" s="1"/>
  <c r="AK8" i="2"/>
  <c r="AK13" i="2" s="1"/>
  <c r="AC8" i="2"/>
  <c r="AB8" i="2"/>
  <c r="T8" i="2"/>
  <c r="T13" i="2" s="1"/>
  <c r="S8" i="2"/>
  <c r="S13" i="2" s="1"/>
  <c r="K8" i="2"/>
  <c r="J8" i="2"/>
  <c r="G33" i="8" l="1"/>
  <c r="M9" i="5"/>
  <c r="L27" i="5"/>
  <c r="AP9" i="5"/>
  <c r="U11" i="2"/>
  <c r="F18" i="2"/>
  <c r="F26" i="2"/>
  <c r="U8" i="2"/>
  <c r="G20" i="2"/>
  <c r="D21" i="2"/>
  <c r="F21" i="2" s="1"/>
  <c r="F27" i="2"/>
  <c r="G25" i="2"/>
  <c r="E28" i="2"/>
  <c r="F28" i="2" s="1"/>
  <c r="V9" i="3"/>
  <c r="M10" i="3"/>
  <c r="M11" i="3"/>
  <c r="AO13" i="3"/>
  <c r="U24" i="3"/>
  <c r="V14" i="3"/>
  <c r="AP14" i="3"/>
  <c r="AP17" i="3"/>
  <c r="AN17" i="3"/>
  <c r="AP18" i="3"/>
  <c r="AN18" i="3"/>
  <c r="AN22" i="3"/>
  <c r="M10" i="4"/>
  <c r="AN11" i="4"/>
  <c r="V12" i="4"/>
  <c r="AP13" i="4"/>
  <c r="M15" i="4"/>
  <c r="AN16" i="4"/>
  <c r="AP21" i="4"/>
  <c r="AE21" i="4"/>
  <c r="AO22" i="4"/>
  <c r="AN26" i="4"/>
  <c r="AD27" i="5"/>
  <c r="AO9" i="5"/>
  <c r="V10" i="5"/>
  <c r="AO12" i="5"/>
  <c r="V13" i="5"/>
  <c r="M16" i="5"/>
  <c r="M18" i="5"/>
  <c r="M19" i="5"/>
  <c r="AE19" i="5"/>
  <c r="M22" i="5"/>
  <c r="AO24" i="5"/>
  <c r="V13" i="7"/>
  <c r="AN16" i="7"/>
  <c r="F41" i="7"/>
  <c r="M25" i="7"/>
  <c r="AE27" i="7"/>
  <c r="AO27" i="7"/>
  <c r="AQ27" i="7" s="1"/>
  <c r="M29" i="7"/>
  <c r="AO31" i="7"/>
  <c r="AN9" i="2"/>
  <c r="AP9" i="2" s="1"/>
  <c r="L11" i="2"/>
  <c r="AD24" i="3"/>
  <c r="AE13" i="3"/>
  <c r="AO16" i="3"/>
  <c r="M17" i="3"/>
  <c r="U27" i="4"/>
  <c r="F31" i="4"/>
  <c r="AE15" i="4"/>
  <c r="V17" i="4"/>
  <c r="M19" i="4"/>
  <c r="AN20" i="4"/>
  <c r="AP22" i="4"/>
  <c r="AE22" i="4"/>
  <c r="AO24" i="4"/>
  <c r="AE24" i="4"/>
  <c r="AE25" i="4"/>
  <c r="AP12" i="5"/>
  <c r="F31" i="5" s="1"/>
  <c r="AP16" i="5"/>
  <c r="AQ19" i="5"/>
  <c r="AO20" i="5"/>
  <c r="AL27" i="5"/>
  <c r="AP25" i="5"/>
  <c r="AD36" i="7"/>
  <c r="AP12" i="7"/>
  <c r="AE13" i="7"/>
  <c r="AO14" i="7"/>
  <c r="AE14" i="7"/>
  <c r="M17" i="7"/>
  <c r="V18" i="7"/>
  <c r="V20" i="7"/>
  <c r="V21" i="7"/>
  <c r="M22" i="7"/>
  <c r="AE23" i="7"/>
  <c r="AO23" i="7"/>
  <c r="AQ23" i="7" s="1"/>
  <c r="V25" i="7"/>
  <c r="AO26" i="7"/>
  <c r="AQ26" i="7" s="1"/>
  <c r="V28" i="7"/>
  <c r="AP28" i="7"/>
  <c r="V29" i="7"/>
  <c r="V31" i="7"/>
  <c r="AP33" i="7"/>
  <c r="AO34" i="7"/>
  <c r="AN35" i="7"/>
  <c r="AN11" i="3"/>
  <c r="AQ14" i="3"/>
  <c r="AN16" i="3"/>
  <c r="M23" i="3"/>
  <c r="F32" i="4"/>
  <c r="U27" i="5"/>
  <c r="M10" i="5"/>
  <c r="AE10" i="5"/>
  <c r="AO10" i="5"/>
  <c r="AQ10" i="5" s="1"/>
  <c r="M13" i="5"/>
  <c r="AE13" i="5"/>
  <c r="AE15" i="5"/>
  <c r="AO15" i="5"/>
  <c r="AO16" i="5"/>
  <c r="M21" i="5"/>
  <c r="AP21" i="5"/>
  <c r="AP22" i="5"/>
  <c r="AP24" i="5"/>
  <c r="T36" i="7"/>
  <c r="AN10" i="7"/>
  <c r="V11" i="7"/>
  <c r="V12" i="7"/>
  <c r="AP13" i="7"/>
  <c r="AP14" i="7"/>
  <c r="AP16" i="7"/>
  <c r="M18" i="7"/>
  <c r="AE18" i="7"/>
  <c r="AO22" i="7"/>
  <c r="AQ22" i="7" s="1"/>
  <c r="M28" i="7"/>
  <c r="AE28" i="7"/>
  <c r="AO28" i="7"/>
  <c r="AP29" i="7"/>
  <c r="AQ29" i="7" s="1"/>
  <c r="M32" i="7"/>
  <c r="AC36" i="7"/>
  <c r="E37" i="8"/>
  <c r="G34" i="8"/>
  <c r="G36" i="8"/>
  <c r="AM8" i="2"/>
  <c r="L9" i="2"/>
  <c r="AO10" i="2"/>
  <c r="L12" i="2"/>
  <c r="AD12" i="2"/>
  <c r="M9" i="3"/>
  <c r="AN9" i="3"/>
  <c r="AQ17" i="3"/>
  <c r="AN10" i="4"/>
  <c r="M11" i="4"/>
  <c r="AP12" i="4"/>
  <c r="M16" i="4"/>
  <c r="AQ13" i="5"/>
  <c r="AP26" i="5"/>
  <c r="AE11" i="3"/>
  <c r="AP11" i="7"/>
  <c r="AQ11" i="7" s="1"/>
  <c r="M11" i="7"/>
  <c r="H22" i="2"/>
  <c r="H17" i="2"/>
  <c r="H25" i="2"/>
  <c r="H24" i="2"/>
  <c r="H18" i="2"/>
  <c r="H19" i="2"/>
  <c r="E29" i="2"/>
  <c r="H26" i="2"/>
  <c r="H21" i="2"/>
  <c r="H28" i="2"/>
  <c r="H23" i="2"/>
  <c r="AQ16" i="5"/>
  <c r="T27" i="4"/>
  <c r="V11" i="4"/>
  <c r="AQ12" i="5"/>
  <c r="AM36" i="7"/>
  <c r="J13" i="2"/>
  <c r="AP9" i="3"/>
  <c r="E28" i="3"/>
  <c r="K13" i="2"/>
  <c r="F20" i="2"/>
  <c r="AP13" i="3"/>
  <c r="F28" i="3" s="1"/>
  <c r="AP16" i="3"/>
  <c r="F29" i="3" s="1"/>
  <c r="AO21" i="3"/>
  <c r="M26" i="4"/>
  <c r="AO26" i="4"/>
  <c r="AQ26" i="4" s="1"/>
  <c r="AQ9" i="5"/>
  <c r="E30" i="5"/>
  <c r="E31" i="5"/>
  <c r="G31" i="5" s="1"/>
  <c r="AP10" i="7"/>
  <c r="M10" i="7"/>
  <c r="M13" i="7"/>
  <c r="AO13" i="7"/>
  <c r="AQ13" i="7" s="1"/>
  <c r="E42" i="7"/>
  <c r="T24" i="3"/>
  <c r="AM24" i="3"/>
  <c r="AP11" i="3"/>
  <c r="AQ11" i="3" s="1"/>
  <c r="AO18" i="3"/>
  <c r="AQ18" i="3" s="1"/>
  <c r="AE18" i="3"/>
  <c r="F30" i="5"/>
  <c r="AP27" i="5"/>
  <c r="AN25" i="5"/>
  <c r="AO25" i="5"/>
  <c r="AO11" i="2"/>
  <c r="G27" i="2"/>
  <c r="G22" i="2"/>
  <c r="G17" i="2"/>
  <c r="G18" i="2"/>
  <c r="G24" i="2"/>
  <c r="F17" i="2"/>
  <c r="G23" i="2"/>
  <c r="G19" i="2"/>
  <c r="D29" i="2"/>
  <c r="G26" i="2"/>
  <c r="G21" i="2"/>
  <c r="G28" i="2"/>
  <c r="AQ24" i="4"/>
  <c r="F32" i="5"/>
  <c r="F42" i="7"/>
  <c r="AQ25" i="7"/>
  <c r="AN24" i="3"/>
  <c r="AN21" i="5"/>
  <c r="AO21" i="5"/>
  <c r="AQ21" i="5" s="1"/>
  <c r="L27" i="4"/>
  <c r="AO12" i="4"/>
  <c r="AQ12" i="4" s="1"/>
  <c r="F34" i="5"/>
  <c r="K36" i="7"/>
  <c r="M12" i="7"/>
  <c r="AO12" i="7"/>
  <c r="AQ12" i="7" s="1"/>
  <c r="AQ20" i="7"/>
  <c r="AN26" i="5"/>
  <c r="AO26" i="5"/>
  <c r="AQ26" i="5" s="1"/>
  <c r="AP10" i="2"/>
  <c r="AP10" i="3"/>
  <c r="K27" i="4"/>
  <c r="U13" i="2"/>
  <c r="V13" i="3"/>
  <c r="V24" i="3" s="1"/>
  <c r="V27" i="4"/>
  <c r="AC27" i="4"/>
  <c r="AE10" i="4"/>
  <c r="AE27" i="4" s="1"/>
  <c r="V21" i="4"/>
  <c r="AO21" i="4"/>
  <c r="AQ21" i="4" s="1"/>
  <c r="M25" i="4"/>
  <c r="AO25" i="4"/>
  <c r="AQ25" i="4" s="1"/>
  <c r="F33" i="5"/>
  <c r="AQ18" i="5"/>
  <c r="L36" i="7"/>
  <c r="AP9" i="7"/>
  <c r="M16" i="7"/>
  <c r="AO16" i="7"/>
  <c r="AQ21" i="7"/>
  <c r="AQ15" i="5"/>
  <c r="E32" i="5"/>
  <c r="AN32" i="7"/>
  <c r="AP32" i="7"/>
  <c r="H27" i="2"/>
  <c r="AL27" i="4"/>
  <c r="AN9" i="4"/>
  <c r="M24" i="4"/>
  <c r="H20" i="2"/>
  <c r="AM27" i="5"/>
  <c r="AD8" i="2"/>
  <c r="AD13" i="2" s="1"/>
  <c r="AB13" i="2"/>
  <c r="AN12" i="2"/>
  <c r="AP12" i="2" s="1"/>
  <c r="AC13" i="2"/>
  <c r="L10" i="2"/>
  <c r="AC24" i="3"/>
  <c r="AO19" i="3"/>
  <c r="AQ19" i="3" s="1"/>
  <c r="AO17" i="4"/>
  <c r="AQ17" i="4" s="1"/>
  <c r="AQ24" i="5"/>
  <c r="F40" i="7"/>
  <c r="AN33" i="7"/>
  <c r="AO33" i="7"/>
  <c r="AQ33" i="7" s="1"/>
  <c r="AQ32" i="7"/>
  <c r="V9" i="7"/>
  <c r="M20" i="7"/>
  <c r="M21" i="7"/>
  <c r="AQ31" i="7"/>
  <c r="AO10" i="3"/>
  <c r="AQ20" i="5"/>
  <c r="M16" i="3"/>
  <c r="M24" i="3" s="1"/>
  <c r="AO22" i="3"/>
  <c r="AQ22" i="3" s="1"/>
  <c r="K24" i="3"/>
  <c r="AO9" i="4"/>
  <c r="AO13" i="4"/>
  <c r="AQ13" i="4" s="1"/>
  <c r="AO19" i="4"/>
  <c r="AO22" i="5"/>
  <c r="AQ22" i="5" s="1"/>
  <c r="V10" i="7"/>
  <c r="F37" i="8"/>
  <c r="G32" i="8"/>
  <c r="AP9" i="4"/>
  <c r="V15" i="5"/>
  <c r="M25" i="5"/>
  <c r="M26" i="5"/>
  <c r="AE16" i="7"/>
  <c r="AE36" i="7" s="1"/>
  <c r="V26" i="7"/>
  <c r="V27" i="7"/>
  <c r="AP34" i="7"/>
  <c r="M35" i="7"/>
  <c r="G37" i="8"/>
  <c r="M14" i="7"/>
  <c r="AN11" i="2"/>
  <c r="AP11" i="2" s="1"/>
  <c r="M9" i="4"/>
  <c r="AN21" i="4"/>
  <c r="AN22" i="4"/>
  <c r="AC27" i="5"/>
  <c r="V19" i="5"/>
  <c r="V20" i="5"/>
  <c r="M27" i="5"/>
  <c r="AN8" i="2"/>
  <c r="AO8" i="2"/>
  <c r="AO13" i="2" s="1"/>
  <c r="AO23" i="3"/>
  <c r="AQ23" i="3" s="1"/>
  <c r="AO10" i="4"/>
  <c r="AQ10" i="4" s="1"/>
  <c r="AO15" i="4"/>
  <c r="AO20" i="4"/>
  <c r="AQ20" i="4" s="1"/>
  <c r="T27" i="5"/>
  <c r="AL36" i="7"/>
  <c r="AN9" i="7"/>
  <c r="AQ34" i="7"/>
  <c r="L8" i="2"/>
  <c r="L13" i="2" s="1"/>
  <c r="AE9" i="5"/>
  <c r="V34" i="7"/>
  <c r="G29" i="8"/>
  <c r="E41" i="7"/>
  <c r="G41" i="7" s="1"/>
  <c r="AQ28" i="7"/>
  <c r="AE18" i="5"/>
  <c r="AE24" i="5"/>
  <c r="AO9" i="7"/>
  <c r="AN18" i="7"/>
  <c r="AN20" i="7"/>
  <c r="AE29" i="7"/>
  <c r="AN10" i="5"/>
  <c r="AN12" i="5"/>
  <c r="AE22" i="5"/>
  <c r="AN23" i="7"/>
  <c r="AN25" i="7"/>
  <c r="AN16" i="5"/>
  <c r="AN18" i="5"/>
  <c r="K27" i="5"/>
  <c r="M9" i="7"/>
  <c r="AO10" i="7"/>
  <c r="AQ10" i="7" s="1"/>
  <c r="AO17" i="7"/>
  <c r="AQ17" i="7" s="1"/>
  <c r="AO18" i="7"/>
  <c r="AQ18" i="7" s="1"/>
  <c r="AN28" i="7"/>
  <c r="AN29" i="7"/>
  <c r="AM13" i="2" l="1"/>
  <c r="AN27" i="5"/>
  <c r="AE27" i="5"/>
  <c r="V36" i="7"/>
  <c r="F43" i="7"/>
  <c r="AQ16" i="3"/>
  <c r="V27" i="5"/>
  <c r="AN27" i="4"/>
  <c r="G28" i="3"/>
  <c r="AQ14" i="7"/>
  <c r="E33" i="4"/>
  <c r="G33" i="4" s="1"/>
  <c r="AQ22" i="4"/>
  <c r="G42" i="7"/>
  <c r="G32" i="5"/>
  <c r="AQ13" i="3"/>
  <c r="E29" i="3"/>
  <c r="G29" i="3" s="1"/>
  <c r="H29" i="2"/>
  <c r="AP27" i="4"/>
  <c r="F30" i="4"/>
  <c r="F34" i="4" s="1"/>
  <c r="E43" i="7"/>
  <c r="E30" i="3"/>
  <c r="G30" i="3" s="1"/>
  <c r="AQ21" i="3"/>
  <c r="AP24" i="3"/>
  <c r="F27" i="3"/>
  <c r="F31" i="3" s="1"/>
  <c r="AP8" i="2"/>
  <c r="AN13" i="2"/>
  <c r="AQ25" i="5"/>
  <c r="E34" i="5"/>
  <c r="G34" i="5" s="1"/>
  <c r="E33" i="5"/>
  <c r="G33" i="5" s="1"/>
  <c r="AO27" i="4"/>
  <c r="AQ9" i="4"/>
  <c r="E30" i="4"/>
  <c r="AO27" i="5"/>
  <c r="G29" i="2"/>
  <c r="G30" i="5"/>
  <c r="AQ27" i="5"/>
  <c r="AN36" i="7"/>
  <c r="AQ15" i="4"/>
  <c r="E31" i="4"/>
  <c r="G31" i="4" s="1"/>
  <c r="AE24" i="3"/>
  <c r="AO24" i="3"/>
  <c r="M36" i="7"/>
  <c r="E32" i="4"/>
  <c r="G32" i="4" s="1"/>
  <c r="AQ19" i="4"/>
  <c r="F35" i="5"/>
  <c r="AQ10" i="3"/>
  <c r="E27" i="3"/>
  <c r="E40" i="7"/>
  <c r="G40" i="7" s="1"/>
  <c r="AQ16" i="7"/>
  <c r="AQ9" i="7"/>
  <c r="AQ36" i="7" s="1"/>
  <c r="AO36" i="7"/>
  <c r="E39" i="7"/>
  <c r="M27" i="4"/>
  <c r="AP36" i="7"/>
  <c r="F39" i="7"/>
  <c r="F44" i="7" s="1"/>
  <c r="F29" i="2"/>
  <c r="AQ9" i="3"/>
  <c r="G43" i="7" l="1"/>
  <c r="E35" i="5"/>
  <c r="G35" i="5" s="1"/>
  <c r="E34" i="4"/>
  <c r="G34" i="4" s="1"/>
  <c r="G30" i="4"/>
  <c r="AQ27" i="4"/>
  <c r="G39" i="7"/>
  <c r="E44" i="7"/>
  <c r="G44" i="7" s="1"/>
  <c r="AQ24" i="3"/>
  <c r="AP13" i="2"/>
  <c r="G27" i="3"/>
  <c r="E31" i="3"/>
  <c r="G31" i="3" s="1"/>
</calcChain>
</file>

<file path=xl/sharedStrings.xml><?xml version="1.0" encoding="utf-8"?>
<sst xmlns="http://schemas.openxmlformats.org/spreadsheetml/2006/main" count="483" uniqueCount="147">
  <si>
    <t xml:space="preserve"> </t>
  </si>
  <si>
    <t>How to Use this Template</t>
  </si>
  <si>
    <t>This template will A) help you plan your marketing program's budget and 
B) let you compare that projected budget to what you actually end up spending. 
Just fill in your projected expenses for the corresponding time periods and categories (e.g. Paid Advertising, Content, Branding &amp; Creative, etc.) and totals will be calculated automatically. You can then update the actual expenses to see how well you're sticking to your budget and easily identify how much you have left to spend each quarter.
Your projected and actual totals will automatically populate into the designated areas, as well as the graphs. 
In here you will find templates to help you with:</t>
  </si>
  <si>
    <t>6 Marketing Budget Templates to Manage Your Spend</t>
  </si>
  <si>
    <t>Know more about Best B2B digital marketing solutions for healthcare companies</t>
  </si>
  <si>
    <t>1. MASTER Marketing Budget</t>
  </si>
  <si>
    <t>2. Product Marketing Budget</t>
  </si>
  <si>
    <t>3. Content Budget</t>
  </si>
  <si>
    <t>4. Paid Advertising Budget</t>
  </si>
  <si>
    <t>5. Branding &amp; Creative Budget</t>
  </si>
  <si>
    <t>Know more!</t>
  </si>
  <si>
    <t>6. Website Redesign Budget</t>
  </si>
  <si>
    <t>MASTER MARKETING BUDGET</t>
  </si>
  <si>
    <t>JAN-YY</t>
  </si>
  <si>
    <t>FEB-YY</t>
  </si>
  <si>
    <t>MAR-YY</t>
  </si>
  <si>
    <t>Q1</t>
  </si>
  <si>
    <t>APR-YY</t>
  </si>
  <si>
    <t>MAY-YY</t>
  </si>
  <si>
    <t>JUNE-YY</t>
  </si>
  <si>
    <t>Q2</t>
  </si>
  <si>
    <t>JULY-YY</t>
  </si>
  <si>
    <t>AUG-YY</t>
  </si>
  <si>
    <t>SEPT-YY</t>
  </si>
  <si>
    <t>Q3</t>
  </si>
  <si>
    <t>OCT-YY</t>
  </si>
  <si>
    <t>NOV-YY</t>
  </si>
  <si>
    <t>DEC-YY</t>
  </si>
  <si>
    <t>Q4</t>
  </si>
  <si>
    <t>YYYY TOTAL</t>
  </si>
  <si>
    <t>BUDGET</t>
  </si>
  <si>
    <t>ACTUAL</t>
  </si>
  <si>
    <t>AMOUNT LEFT</t>
  </si>
  <si>
    <t>Product Marketing</t>
  </si>
  <si>
    <t>Content</t>
  </si>
  <si>
    <t>Paid Advertising</t>
  </si>
  <si>
    <t>Branding &amp; Creative</t>
  </si>
  <si>
    <t>Other</t>
  </si>
  <si>
    <t>TOTAL</t>
  </si>
  <si>
    <t>EXPENSE SUMMARY</t>
  </si>
  <si>
    <t>CUMULATIVE BUDGET</t>
  </si>
  <si>
    <t>CUMULATIVE SPEND</t>
  </si>
  <si>
    <t>PRODUCT MARKETING BUDGET</t>
  </si>
  <si>
    <t>(INSERT YEAR HERE) TOTAL</t>
  </si>
  <si>
    <t>PRODUCT / MARKET FIT</t>
  </si>
  <si>
    <t>Paid research</t>
  </si>
  <si>
    <t>Competitive analysis</t>
  </si>
  <si>
    <t>Focus groups</t>
  </si>
  <si>
    <t>PRODUCT TESTING</t>
  </si>
  <si>
    <t>User testing sessions</t>
  </si>
  <si>
    <t>Testing software</t>
  </si>
  <si>
    <t>PRODUCT RELEASES</t>
  </si>
  <si>
    <t>Product management/release software</t>
  </si>
  <si>
    <t>Launch event</t>
  </si>
  <si>
    <t>Paid advertising</t>
  </si>
  <si>
    <t>PR</t>
  </si>
  <si>
    <t>CONTENT</t>
  </si>
  <si>
    <t>White papers</t>
  </si>
  <si>
    <t>Case studies</t>
  </si>
  <si>
    <t>Product demo videos</t>
  </si>
  <si>
    <t>YEAR-TO-DATE SUMMARY</t>
  </si>
  <si>
    <t>PRODUCT/MARKET FIT</t>
  </si>
  <si>
    <t>CONTENT BUDGET</t>
  </si>
  <si>
    <t>SOFTWARE</t>
  </si>
  <si>
    <t>Design (e.g. InDesign)</t>
  </si>
  <si>
    <t>Project management (e.g. Basecamp)</t>
  </si>
  <si>
    <t>Analytics (e.g. TrackMaven)</t>
  </si>
  <si>
    <t>Marketing automation (e.g. Marketo)</t>
  </si>
  <si>
    <t>Webinar hosting (e.g. WebEx)</t>
  </si>
  <si>
    <t>PUBLISHING TOOLS</t>
  </si>
  <si>
    <t>Blogging platform (e.g. WordPress)</t>
  </si>
  <si>
    <t>Landing page/CTA system (e.g. HubSpot)</t>
  </si>
  <si>
    <t>Premium content platform (e.g. Vimeo Pro)</t>
  </si>
  <si>
    <t>SERVICES</t>
  </si>
  <si>
    <t>Storage/file-sharing (e.g. Box)</t>
  </si>
  <si>
    <t>Stock photography subscription (e.g. ThinkStock)</t>
  </si>
  <si>
    <t>Licensed/syndicated content (e.g. NewsCred)</t>
  </si>
  <si>
    <t>Content curation (e.g. Curata)</t>
  </si>
  <si>
    <t>FREELANCERS</t>
  </si>
  <si>
    <t>Writers</t>
  </si>
  <si>
    <t>Designers</t>
  </si>
  <si>
    <t>Developers</t>
  </si>
  <si>
    <t>PAID ADVERTISING BUDGET</t>
  </si>
  <si>
    <t>SEARCH</t>
  </si>
  <si>
    <t>CPC</t>
  </si>
  <si>
    <t>CPM</t>
  </si>
  <si>
    <t>DISPLAY &amp; RETARGETING</t>
  </si>
  <si>
    <t>AFFILIATE</t>
  </si>
  <si>
    <t>SOCIAL</t>
  </si>
  <si>
    <t>Facebook Ads</t>
  </si>
  <si>
    <t>Twitter Ads</t>
  </si>
  <si>
    <t>LinkedIn Ads</t>
  </si>
  <si>
    <t>Pinterest Promoted Pins</t>
  </si>
  <si>
    <t>Instagram Ads</t>
  </si>
  <si>
    <t>LEAD GENERATION</t>
  </si>
  <si>
    <t>Content discovery platform (e.g. Outbrain)</t>
  </si>
  <si>
    <t>Dedicated email send - fixed cost</t>
  </si>
  <si>
    <t>Dedicated email send - CPL (cost per lead)</t>
  </si>
  <si>
    <t>BRANDING &amp; CREATIVE BUDGET</t>
  </si>
  <si>
    <t>Design/photo editing (e.g. Photoshop, Illustrator, InDesign)</t>
  </si>
  <si>
    <t>Video editing (e.g. Premiere)</t>
  </si>
  <si>
    <t>Animation (e.g. After Effects)</t>
  </si>
  <si>
    <t>Wireframing (e.g. Balsamiq)</t>
  </si>
  <si>
    <t>Prototyping (e.g. InVision)</t>
  </si>
  <si>
    <t>HARDWARE</t>
  </si>
  <si>
    <t>Graphics-optimized computer (e.g. MacBook Pro)</t>
  </si>
  <si>
    <t>HD display</t>
  </si>
  <si>
    <t>SD cards/external hard drives</t>
  </si>
  <si>
    <t>EQUIPMENT RENTALS / PURCHASES</t>
  </si>
  <si>
    <t>Camera</t>
  </si>
  <si>
    <t>Tripod</t>
  </si>
  <si>
    <t>Microphone</t>
  </si>
  <si>
    <t>Lighting</t>
  </si>
  <si>
    <t>OUTSOURCING</t>
  </si>
  <si>
    <t>Freelance design work</t>
  </si>
  <si>
    <t>Freelance video work</t>
  </si>
  <si>
    <t>Crowdsourced work (e.g. 99designs)</t>
  </si>
  <si>
    <t>Voiceover work</t>
  </si>
  <si>
    <t>Actors</t>
  </si>
  <si>
    <t>MISCELLANEOUS</t>
  </si>
  <si>
    <t>Premium fonts/typefaces</t>
  </si>
  <si>
    <t>Printing (e.g. posters, business cards)</t>
  </si>
  <si>
    <t>Travel (e.g. for on-site video shoots)</t>
  </si>
  <si>
    <t>Supplies (e.g. sketchpads, stencils)</t>
  </si>
  <si>
    <t>Swag</t>
  </si>
  <si>
    <t>WEBSITE REDESIGN BUDGET</t>
  </si>
  <si>
    <t>BASICS</t>
  </si>
  <si>
    <t>Domain name</t>
  </si>
  <si>
    <t>Hosting*</t>
  </si>
  <si>
    <t>CMS*</t>
  </si>
  <si>
    <t>Blog*</t>
  </si>
  <si>
    <t>Landing Pages*</t>
  </si>
  <si>
    <t>Analytics*</t>
  </si>
  <si>
    <t>CONTENT &amp; DESIGN</t>
  </si>
  <si>
    <t>Wireframes</t>
  </si>
  <si>
    <t>Images and custom graphics</t>
  </si>
  <si>
    <t>Mobile/responsive design*</t>
  </si>
  <si>
    <t>SEO strategy and redirects</t>
  </si>
  <si>
    <t>Copy writing</t>
  </si>
  <si>
    <t>Copy editing</t>
  </si>
  <si>
    <t>Advanced customization</t>
  </si>
  <si>
    <t>Style sheets and templates</t>
  </si>
  <si>
    <t>TESTING</t>
  </si>
  <si>
    <t>UX testing</t>
  </si>
  <si>
    <t>EXISTING CONTENT MIGRATION</t>
  </si>
  <si>
    <t>Blog migration*</t>
  </si>
  <si>
    <t>Website and landing page 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</si>
</sst>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quot;$&quot;#,##0"/>
    <numFmt numFmtId="166" formatCode="&quot;$&quot;#,##0.00;[Red]\-&quot;$&quot;#,##0.00"/>
  </numFmts>
  <fonts count="31">
    <font>
      <sz val="11"/>
      <color theme="1"/>
      <name val="Arial"/>
    </font>
    <font>
      <sz val="11"/>
      <color rgb="FF2A3D52"/>
      <name val="Avenir"/>
      <family val="2"/>
    </font>
    <font>
      <b/>
      <sz val="11"/>
      <color rgb="FF2A3D52"/>
      <name val="Avenir"/>
      <family val="2"/>
    </font>
    <font>
      <b/>
      <sz val="18"/>
      <color rgb="FF374659"/>
      <name val="Avenir"/>
      <family val="2"/>
    </font>
    <font>
      <b/>
      <sz val="18"/>
      <color rgb="FF00A4BD"/>
      <name val="Avenir"/>
      <family val="2"/>
    </font>
    <font>
      <sz val="16"/>
      <color rgb="FF2A3D52"/>
      <name val="Avenir"/>
      <family val="2"/>
    </font>
    <font>
      <u/>
      <sz val="11"/>
      <color theme="10"/>
      <name val="Arial"/>
      <family val="2"/>
    </font>
    <font>
      <b/>
      <sz val="30"/>
      <color rgb="FF0D0D0D"/>
      <name val="Times New Roman"/>
    </font>
    <font>
      <sz val="11"/>
      <color rgb="FF000000"/>
      <name val="Avenir"/>
      <family val="2"/>
    </font>
    <font>
      <sz val="11"/>
      <color rgb="FF000000"/>
      <name val="Arial"/>
      <family val="2"/>
    </font>
    <font>
      <sz val="11"/>
      <color rgb="FF000000"/>
      <name val="Calibri"/>
    </font>
    <font>
      <b/>
      <sz val="11"/>
      <color rgb="FF000000"/>
      <name val="Calibri"/>
    </font>
    <font>
      <b/>
      <sz val="24"/>
      <color rgb="FF000000"/>
      <name val="Calibri"/>
    </font>
    <font>
      <sz val="18"/>
      <color rgb="FF000000"/>
      <name val="Calibri"/>
    </font>
    <font>
      <b/>
      <sz val="18"/>
      <color rgb="FF000000"/>
      <name val="Calibri"/>
    </font>
    <font>
      <b/>
      <sz val="11"/>
      <color rgb="FFFFFFFF"/>
      <name val="Calibri"/>
    </font>
    <font>
      <sz val="11"/>
      <color rgb="FFFFFFFF"/>
      <name val="Calibri"/>
    </font>
    <font>
      <sz val="20"/>
      <color rgb="FFFFFFFF"/>
      <name val="Calibri"/>
    </font>
    <font>
      <b/>
      <sz val="14"/>
      <color rgb="FF000000"/>
      <name val="Calibri"/>
    </font>
    <font>
      <sz val="14"/>
      <color rgb="FF000000"/>
      <name val="Calibri"/>
    </font>
    <font>
      <b/>
      <sz val="18"/>
      <color rgb="FF000000"/>
      <name val="Times New Roman"/>
    </font>
    <font>
      <sz val="11"/>
      <color rgb="FF000000"/>
      <name val="Times New Roman"/>
    </font>
    <font>
      <sz val="12"/>
      <color rgb="FF000000"/>
      <name val="Times New Roman"/>
    </font>
    <font>
      <u/>
      <sz val="11"/>
      <color rgb="FF000000"/>
      <name val="Times New Roman"/>
    </font>
    <font>
      <sz val="11"/>
      <color rgb="FF2A3D52"/>
      <name val="Times New Roman"/>
    </font>
    <font>
      <b/>
      <sz val="18"/>
      <color rgb="FF00A4BD"/>
      <name val="Times New Roman"/>
    </font>
    <font>
      <sz val="16"/>
      <color rgb="FF2A3D52"/>
      <name val="Times New Roman"/>
    </font>
    <font>
      <b/>
      <sz val="22"/>
      <color theme="0"/>
      <name val="Times New Roman"/>
    </font>
    <font>
      <sz val="11"/>
      <name val="Times New Roman"/>
    </font>
    <font>
      <sz val="11"/>
      <color theme="1"/>
      <name val="Times New Roman"/>
    </font>
    <font>
      <u/>
      <sz val="11"/>
      <color rgb="FFFFFFFF"/>
      <name val="Arial"/>
      <family val="2"/>
    </font>
  </fonts>
  <fills count="19">
    <fill>
      <patternFill patternType="none"/>
    </fill>
    <fill>
      <patternFill patternType="gray125"/>
    </fill>
    <fill>
      <patternFill patternType="solid">
        <fgColor rgb="FFFF7A59"/>
        <bgColor rgb="FFFF7A59"/>
      </patternFill>
    </fill>
    <fill>
      <patternFill patternType="solid">
        <fgColor rgb="FF00A4BD"/>
        <bgColor rgb="FF00A4BD"/>
      </patternFill>
    </fill>
    <fill>
      <patternFill patternType="solid">
        <fgColor rgb="FFFFF1EE"/>
        <bgColor rgb="FFFFF1EE"/>
      </patternFill>
    </fill>
    <fill>
      <patternFill patternType="solid">
        <fgColor rgb="FFE5F5F8"/>
        <bgColor rgb="FFE5F5F8"/>
      </patternFill>
    </fill>
    <fill>
      <patternFill patternType="solid">
        <fgColor rgb="FFFFBCAC"/>
        <bgColor rgb="FFFFBCAC"/>
      </patternFill>
    </fill>
    <fill>
      <patternFill patternType="solid">
        <fgColor rgb="FF7FD1DE"/>
        <bgColor rgb="FF7FD1DE"/>
      </patternFill>
    </fill>
    <fill>
      <patternFill patternType="solid">
        <fgColor rgb="FFA9B2E5"/>
        <bgColor rgb="FFA9B2E5"/>
      </patternFill>
    </fill>
    <fill>
      <patternFill patternType="solid">
        <fgColor rgb="FFF68A8F"/>
        <bgColor rgb="FFF68A8F"/>
      </patternFill>
    </fill>
    <fill>
      <patternFill patternType="solid">
        <fgColor rgb="FFF8D49A"/>
        <bgColor rgb="FFF8D49A"/>
      </patternFill>
    </fill>
    <fill>
      <patternFill patternType="solid">
        <fgColor rgb="FF6DD9CC"/>
        <bgColor rgb="FF6DD9CC"/>
      </patternFill>
    </fill>
    <fill>
      <patternFill patternType="solid">
        <fgColor rgb="FF9FA8E1"/>
        <bgColor rgb="FF9FA8E1"/>
      </patternFill>
    </fill>
    <fill>
      <patternFill patternType="solid">
        <fgColor rgb="FFF7CF8D"/>
        <bgColor rgb="FFF7CF8D"/>
      </patternFill>
    </fill>
    <fill>
      <patternFill patternType="solid">
        <fgColor rgb="FF60D6C8"/>
        <bgColor rgb="FF60D6C8"/>
      </patternFill>
    </fill>
    <fill>
      <patternFill patternType="solid">
        <fgColor rgb="FFF9AABE"/>
        <bgColor rgb="FFF9AABE"/>
      </patternFill>
    </fill>
    <fill>
      <patternFill patternType="solid">
        <fgColor rgb="FF870303"/>
        <bgColor indexed="64"/>
      </patternFill>
    </fill>
    <fill>
      <patternFill patternType="solid">
        <fgColor rgb="FF404040"/>
        <bgColor indexed="64"/>
      </patternFill>
    </fill>
    <fill>
      <patternFill patternType="solid">
        <fgColor rgb="FFD6DCE4"/>
        <bgColor indexed="64"/>
      </patternFill>
    </fill>
  </fills>
  <borders count="51">
    <border>
      <left/>
      <right/>
      <top/>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thin">
        <color rgb="FF000000"/>
      </left>
      <right/>
      <top style="thin">
        <color rgb="FF000000"/>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A5A5A5"/>
      </left>
      <right/>
      <top style="medium">
        <color rgb="FFA5A5A5"/>
      </top>
      <bottom/>
      <diagonal/>
    </border>
    <border>
      <left/>
      <right/>
      <top style="medium">
        <color rgb="FFA5A5A5"/>
      </top>
      <bottom/>
      <diagonal/>
    </border>
    <border>
      <left/>
      <right style="medium">
        <color rgb="FFA5A5A5"/>
      </right>
      <top style="medium">
        <color rgb="FFA5A5A5"/>
      </top>
      <bottom/>
      <diagonal/>
    </border>
    <border>
      <left style="medium">
        <color rgb="FFA5A5A5"/>
      </left>
      <right/>
      <top/>
      <bottom/>
      <diagonal/>
    </border>
    <border>
      <left/>
      <right style="medium">
        <color rgb="FFA5A5A5"/>
      </right>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A5A5A5"/>
      </left>
      <right/>
      <top/>
      <bottom style="medium">
        <color rgb="FFA5A5A5"/>
      </bottom>
      <diagonal/>
    </border>
    <border>
      <left/>
      <right/>
      <top/>
      <bottom style="medium">
        <color rgb="FFA5A5A5"/>
      </bottom>
      <diagonal/>
    </border>
    <border>
      <left/>
      <right style="medium">
        <color rgb="FFA5A5A5"/>
      </right>
      <top/>
      <bottom style="medium">
        <color rgb="FFA5A5A5"/>
      </bottom>
      <diagonal/>
    </border>
    <border>
      <left/>
      <right/>
      <top style="thin">
        <color rgb="FF000000"/>
      </top>
      <bottom/>
      <diagonal/>
    </border>
    <border>
      <left/>
      <right/>
      <top/>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s>
  <cellStyleXfs count="2">
    <xf numFmtId="0" fontId="0" fillId="0" borderId="0"/>
    <xf numFmtId="0" fontId="6" fillId="0" borderId="0" applyNumberFormat="0" applyFill="0" applyBorder="0" applyAlignment="0" applyProtection="0"/>
  </cellStyleXfs>
  <cellXfs count="352">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2" fillId="0" borderId="0" xfId="0" applyFont="1" applyAlignment="1">
      <alignment vertical="center"/>
    </xf>
    <xf numFmtId="0" fontId="3" fillId="0" borderId="0" xfId="0" applyFont="1" applyAlignment="1">
      <alignment vertical="center" wrapText="1"/>
    </xf>
    <xf numFmtId="0" fontId="1" fillId="0" borderId="5" xfId="0" applyFont="1" applyBorder="1"/>
    <xf numFmtId="0" fontId="4" fillId="0" borderId="0" xfId="0" applyFont="1" applyAlignment="1">
      <alignment horizontal="left" vertical="center" wrapText="1"/>
    </xf>
    <xf numFmtId="0" fontId="5" fillId="0" borderId="0" xfId="0" applyFont="1" applyAlignment="1">
      <alignment horizontal="left" wrapText="1"/>
    </xf>
    <xf numFmtId="0" fontId="1" fillId="0" borderId="7" xfId="0" applyFont="1" applyBorder="1"/>
    <xf numFmtId="0" fontId="1" fillId="0" borderId="8" xfId="0" applyFont="1" applyBorder="1"/>
    <xf numFmtId="0" fontId="1" fillId="0" borderId="9" xfId="0" applyFont="1" applyBorder="1"/>
    <xf numFmtId="0" fontId="1" fillId="17" borderId="20" xfId="0" applyFont="1" applyFill="1" applyBorder="1"/>
    <xf numFmtId="0" fontId="1" fillId="17" borderId="27" xfId="0" applyFont="1" applyFill="1" applyBorder="1"/>
    <xf numFmtId="0" fontId="1" fillId="17" borderId="36" xfId="0" applyFont="1" applyFill="1" applyBorder="1"/>
    <xf numFmtId="0" fontId="1" fillId="17" borderId="38" xfId="0" applyFont="1" applyFill="1" applyBorder="1"/>
    <xf numFmtId="0" fontId="1" fillId="17" borderId="34" xfId="0" applyFont="1" applyFill="1" applyBorder="1"/>
    <xf numFmtId="0" fontId="1" fillId="17" borderId="37" xfId="0" applyFont="1" applyFill="1" applyBorder="1"/>
    <xf numFmtId="0" fontId="1" fillId="17" borderId="35" xfId="0" applyFont="1" applyFill="1" applyBorder="1"/>
    <xf numFmtId="0" fontId="8" fillId="18" borderId="1" xfId="0" applyFont="1" applyFill="1" applyBorder="1"/>
    <xf numFmtId="0" fontId="8" fillId="18" borderId="2" xfId="0" applyFont="1" applyFill="1" applyBorder="1"/>
    <xf numFmtId="0" fontId="8" fillId="18" borderId="4" xfId="0" applyFont="1" applyFill="1" applyBorder="1"/>
    <xf numFmtId="0" fontId="8" fillId="18" borderId="7" xfId="0" applyFont="1" applyFill="1" applyBorder="1"/>
    <xf numFmtId="0" fontId="9" fillId="18" borderId="8" xfId="0" applyFont="1" applyFill="1" applyBorder="1"/>
    <xf numFmtId="0" fontId="8" fillId="18" borderId="3" xfId="0" applyFont="1" applyFill="1" applyBorder="1"/>
    <xf numFmtId="0" fontId="8" fillId="18" borderId="5" xfId="0" applyFont="1" applyFill="1" applyBorder="1"/>
    <xf numFmtId="0" fontId="8" fillId="18" borderId="9" xfId="0" applyFont="1" applyFill="1" applyBorder="1"/>
    <xf numFmtId="0" fontId="10" fillId="0" borderId="0" xfId="0" applyFont="1" applyAlignment="1">
      <alignment vertical="center"/>
    </xf>
    <xf numFmtId="0" fontId="11" fillId="0" borderId="0" xfId="0" applyFont="1" applyAlignment="1">
      <alignment vertical="center"/>
    </xf>
    <xf numFmtId="0" fontId="11" fillId="0" borderId="0" xfId="0" applyFont="1"/>
    <xf numFmtId="0" fontId="10" fillId="0" borderId="0" xfId="0" applyFont="1"/>
    <xf numFmtId="0" fontId="10" fillId="0" borderId="10" xfId="0" applyFont="1" applyBorder="1" applyAlignment="1">
      <alignment vertical="center"/>
    </xf>
    <xf numFmtId="0" fontId="11" fillId="0" borderId="11" xfId="0" applyFont="1" applyBorder="1" applyAlignment="1">
      <alignment vertical="center"/>
    </xf>
    <xf numFmtId="0" fontId="11" fillId="0" borderId="11" xfId="0" applyFont="1" applyBorder="1"/>
    <xf numFmtId="0" fontId="10" fillId="0" borderId="11" xfId="0" applyFont="1" applyBorder="1"/>
    <xf numFmtId="0" fontId="10" fillId="0" borderId="12" xfId="0" applyFont="1" applyBorder="1"/>
    <xf numFmtId="0" fontId="10" fillId="0" borderId="13" xfId="0" applyFont="1" applyBorder="1" applyAlignment="1">
      <alignment vertical="center"/>
    </xf>
    <xf numFmtId="0" fontId="12" fillId="0" borderId="0" xfId="0" applyFont="1" applyAlignment="1">
      <alignment horizontal="center" vertical="center"/>
    </xf>
    <xf numFmtId="0" fontId="14" fillId="0" borderId="0" xfId="0" applyFont="1" applyAlignment="1">
      <alignment vertical="center" wrapText="1"/>
    </xf>
    <xf numFmtId="0" fontId="10" fillId="0" borderId="14" xfId="0" applyFont="1" applyBorder="1"/>
    <xf numFmtId="0" fontId="10" fillId="0" borderId="13" xfId="0" applyFont="1" applyBorder="1"/>
    <xf numFmtId="0" fontId="11" fillId="0" borderId="31" xfId="0" applyFont="1" applyBorder="1"/>
    <xf numFmtId="0" fontId="11" fillId="2" borderId="27" xfId="0" applyFont="1" applyFill="1" applyBorder="1" applyAlignment="1">
      <alignment vertical="center"/>
    </xf>
    <xf numFmtId="0" fontId="11" fillId="0" borderId="13" xfId="0" applyFont="1" applyBorder="1"/>
    <xf numFmtId="0" fontId="10" fillId="4" borderId="34" xfId="0" applyFont="1" applyFill="1" applyBorder="1" applyAlignment="1">
      <alignment vertical="center"/>
    </xf>
    <xf numFmtId="17" fontId="11" fillId="4" borderId="18" xfId="0" applyNumberFormat="1" applyFont="1" applyFill="1" applyBorder="1" applyAlignment="1">
      <alignment horizontal="center" vertical="center"/>
    </xf>
    <xf numFmtId="17" fontId="11" fillId="4" borderId="19" xfId="0" applyNumberFormat="1" applyFont="1" applyFill="1" applyBorder="1" applyAlignment="1">
      <alignment horizontal="center" vertical="center"/>
    </xf>
    <xf numFmtId="17" fontId="11" fillId="5" borderId="18" xfId="0" applyNumberFormat="1" applyFont="1" applyFill="1" applyBorder="1" applyAlignment="1">
      <alignment horizontal="center" vertical="center"/>
    </xf>
    <xf numFmtId="17" fontId="11" fillId="5" borderId="34" xfId="0" applyNumberFormat="1" applyFont="1" applyFill="1" applyBorder="1" applyAlignment="1">
      <alignment horizontal="center" vertical="center"/>
    </xf>
    <xf numFmtId="17" fontId="11" fillId="5" borderId="19" xfId="0" applyNumberFormat="1" applyFont="1" applyFill="1" applyBorder="1" applyAlignment="1">
      <alignment horizontal="center" vertical="center" wrapText="1"/>
    </xf>
    <xf numFmtId="17" fontId="11" fillId="5" borderId="34" xfId="0" applyNumberFormat="1" applyFont="1" applyFill="1" applyBorder="1" applyAlignment="1">
      <alignment horizontal="center" vertical="center" wrapText="1"/>
    </xf>
    <xf numFmtId="165" fontId="10" fillId="12" borderId="42" xfId="0" applyNumberFormat="1" applyFont="1" applyFill="1" applyBorder="1"/>
    <xf numFmtId="165" fontId="10" fillId="12" borderId="41" xfId="0" applyNumberFormat="1" applyFont="1" applyFill="1" applyBorder="1"/>
    <xf numFmtId="165" fontId="11" fillId="12" borderId="42" xfId="0" applyNumberFormat="1" applyFont="1" applyFill="1" applyBorder="1"/>
    <xf numFmtId="165" fontId="11" fillId="12" borderId="27" xfId="0" applyNumberFormat="1" applyFont="1" applyFill="1" applyBorder="1"/>
    <xf numFmtId="165" fontId="11" fillId="12" borderId="41" xfId="0" applyNumberFormat="1" applyFont="1" applyFill="1" applyBorder="1"/>
    <xf numFmtId="165" fontId="10" fillId="12" borderId="27" xfId="0" applyNumberFormat="1" applyFont="1" applyFill="1" applyBorder="1"/>
    <xf numFmtId="40" fontId="10" fillId="12" borderId="41" xfId="0" applyNumberFormat="1" applyFont="1" applyFill="1" applyBorder="1"/>
    <xf numFmtId="4" fontId="10" fillId="12" borderId="42" xfId="0" applyNumberFormat="1" applyFont="1" applyFill="1" applyBorder="1"/>
    <xf numFmtId="4" fontId="10" fillId="12" borderId="41" xfId="0" applyNumberFormat="1" applyFont="1" applyFill="1" applyBorder="1"/>
    <xf numFmtId="4" fontId="10" fillId="12" borderId="27" xfId="0" applyNumberFormat="1" applyFont="1" applyFill="1" applyBorder="1"/>
    <xf numFmtId="0" fontId="10" fillId="12" borderId="27" xfId="0" applyFont="1" applyFill="1" applyBorder="1"/>
    <xf numFmtId="40" fontId="10" fillId="0" borderId="42" xfId="0" applyNumberFormat="1" applyFont="1" applyBorder="1"/>
    <xf numFmtId="40" fontId="10" fillId="0" borderId="41" xfId="0" applyNumberFormat="1" applyFont="1" applyBorder="1"/>
    <xf numFmtId="40" fontId="10" fillId="0" borderId="0" xfId="0" applyNumberFormat="1" applyFont="1"/>
    <xf numFmtId="4" fontId="10" fillId="0" borderId="41" xfId="0" applyNumberFormat="1" applyFont="1" applyBorder="1"/>
    <xf numFmtId="4" fontId="10" fillId="0" borderId="0" xfId="0" applyNumberFormat="1" applyFont="1"/>
    <xf numFmtId="40" fontId="10" fillId="9" borderId="42" xfId="0" applyNumberFormat="1" applyFont="1" applyFill="1" applyBorder="1"/>
    <xf numFmtId="40" fontId="10" fillId="9" borderId="41" xfId="0" applyNumberFormat="1" applyFont="1" applyFill="1" applyBorder="1"/>
    <xf numFmtId="40" fontId="10" fillId="9" borderId="27" xfId="0" applyNumberFormat="1" applyFont="1" applyFill="1" applyBorder="1"/>
    <xf numFmtId="4" fontId="10" fillId="9" borderId="41" xfId="0" applyNumberFormat="1" applyFont="1" applyFill="1" applyBorder="1"/>
    <xf numFmtId="4" fontId="10" fillId="9" borderId="27" xfId="0" applyNumberFormat="1" applyFont="1" applyFill="1" applyBorder="1"/>
    <xf numFmtId="40" fontId="10" fillId="13" borderId="42" xfId="0" applyNumberFormat="1" applyFont="1" applyFill="1" applyBorder="1"/>
    <xf numFmtId="40" fontId="10" fillId="13" borderId="41" xfId="0" applyNumberFormat="1" applyFont="1" applyFill="1" applyBorder="1"/>
    <xf numFmtId="40" fontId="10" fillId="13" borderId="27" xfId="0" applyNumberFormat="1" applyFont="1" applyFill="1" applyBorder="1"/>
    <xf numFmtId="4" fontId="10" fillId="13" borderId="41" xfId="0" applyNumberFormat="1" applyFont="1" applyFill="1" applyBorder="1"/>
    <xf numFmtId="4" fontId="10" fillId="13" borderId="27" xfId="0" applyNumberFormat="1" applyFont="1" applyFill="1" applyBorder="1"/>
    <xf numFmtId="40" fontId="10" fillId="14" borderId="42" xfId="0" applyNumberFormat="1" applyFont="1" applyFill="1" applyBorder="1"/>
    <xf numFmtId="40" fontId="10" fillId="14" borderId="41" xfId="0" applyNumberFormat="1" applyFont="1" applyFill="1" applyBorder="1"/>
    <xf numFmtId="40" fontId="10" fillId="14" borderId="27" xfId="0" applyNumberFormat="1" applyFont="1" applyFill="1" applyBorder="1"/>
    <xf numFmtId="4" fontId="10" fillId="14" borderId="41" xfId="0" applyNumberFormat="1" applyFont="1" applyFill="1" applyBorder="1"/>
    <xf numFmtId="4" fontId="10" fillId="14" borderId="27" xfId="0" applyNumberFormat="1" applyFont="1" applyFill="1" applyBorder="1"/>
    <xf numFmtId="40" fontId="10" fillId="15" borderId="42" xfId="0" applyNumberFormat="1" applyFont="1" applyFill="1" applyBorder="1"/>
    <xf numFmtId="40" fontId="10" fillId="15" borderId="41" xfId="0" applyNumberFormat="1" applyFont="1" applyFill="1" applyBorder="1"/>
    <xf numFmtId="40" fontId="10" fillId="15" borderId="27" xfId="0" applyNumberFormat="1" applyFont="1" applyFill="1" applyBorder="1"/>
    <xf numFmtId="4" fontId="10" fillId="15" borderId="41" xfId="0" applyNumberFormat="1" applyFont="1" applyFill="1" applyBorder="1"/>
    <xf numFmtId="4" fontId="10" fillId="15" borderId="27" xfId="0" applyNumberFormat="1" applyFont="1" applyFill="1" applyBorder="1"/>
    <xf numFmtId="40" fontId="10" fillId="0" borderId="33" xfId="0" applyNumberFormat="1" applyFont="1" applyBorder="1"/>
    <xf numFmtId="40" fontId="10" fillId="0" borderId="32" xfId="0" applyNumberFormat="1" applyFont="1" applyBorder="1"/>
    <xf numFmtId="40" fontId="10" fillId="0" borderId="31" xfId="0" applyNumberFormat="1" applyFont="1" applyBorder="1"/>
    <xf numFmtId="4" fontId="10" fillId="0" borderId="32" xfId="0" applyNumberFormat="1" applyFont="1" applyBorder="1"/>
    <xf numFmtId="4" fontId="10" fillId="0" borderId="31" xfId="0" applyNumberFormat="1" applyFont="1" applyBorder="1"/>
    <xf numFmtId="44" fontId="11" fillId="6" borderId="21" xfId="0" applyNumberFormat="1" applyFont="1" applyFill="1" applyBorder="1"/>
    <xf numFmtId="44" fontId="11" fillId="6" borderId="28" xfId="0" applyNumberFormat="1" applyFont="1" applyFill="1" applyBorder="1"/>
    <xf numFmtId="44" fontId="11" fillId="6" borderId="29" xfId="0" applyNumberFormat="1" applyFont="1" applyFill="1" applyBorder="1"/>
    <xf numFmtId="44" fontId="11" fillId="7" borderId="21" xfId="0" applyNumberFormat="1" applyFont="1" applyFill="1" applyBorder="1"/>
    <xf numFmtId="44" fontId="11" fillId="7" borderId="28" xfId="0" applyNumberFormat="1" applyFont="1" applyFill="1" applyBorder="1"/>
    <xf numFmtId="44" fontId="11" fillId="7" borderId="30" xfId="0" applyNumberFormat="1" applyFont="1" applyFill="1" applyBorder="1"/>
    <xf numFmtId="44" fontId="11" fillId="6" borderId="30" xfId="0" applyNumberFormat="1" applyFont="1" applyFill="1" applyBorder="1"/>
    <xf numFmtId="17" fontId="11" fillId="4" borderId="28" xfId="0" applyNumberFormat="1" applyFont="1" applyFill="1" applyBorder="1" applyAlignment="1">
      <alignment horizontal="center" vertical="center"/>
    </xf>
    <xf numFmtId="17" fontId="11" fillId="4" borderId="21" xfId="0" applyNumberFormat="1" applyFont="1" applyFill="1" applyBorder="1" applyAlignment="1">
      <alignment horizontal="center" vertical="center"/>
    </xf>
    <xf numFmtId="17" fontId="11" fillId="4" borderId="28" xfId="0" applyNumberFormat="1" applyFont="1" applyFill="1" applyBorder="1" applyAlignment="1">
      <alignment horizontal="center" vertical="center" wrapText="1"/>
    </xf>
    <xf numFmtId="44" fontId="10" fillId="0" borderId="39" xfId="0" applyNumberFormat="1" applyFont="1" applyBorder="1"/>
    <xf numFmtId="44" fontId="10" fillId="0" borderId="40" xfId="0" applyNumberFormat="1" applyFont="1" applyBorder="1"/>
    <xf numFmtId="44" fontId="10" fillId="0" borderId="42" xfId="0" applyNumberFormat="1" applyFont="1" applyBorder="1"/>
    <xf numFmtId="44" fontId="10" fillId="0" borderId="0" xfId="0" applyNumberFormat="1" applyFont="1"/>
    <xf numFmtId="44" fontId="10" fillId="0" borderId="33" xfId="0" applyNumberFormat="1" applyFont="1" applyBorder="1"/>
    <xf numFmtId="44" fontId="10" fillId="0" borderId="31" xfId="0" applyNumberFormat="1" applyFont="1" applyBorder="1"/>
    <xf numFmtId="0" fontId="10" fillId="0" borderId="23" xfId="0" applyFont="1" applyBorder="1"/>
    <xf numFmtId="0" fontId="11" fillId="0" borderId="24" xfId="0" applyFont="1" applyBorder="1"/>
    <xf numFmtId="0" fontId="10" fillId="0" borderId="24" xfId="0" applyFont="1" applyBorder="1"/>
    <xf numFmtId="0" fontId="10" fillId="0" borderId="25" xfId="0" applyFont="1" applyBorder="1"/>
    <xf numFmtId="0" fontId="15" fillId="2" borderId="27" xfId="0" applyFont="1" applyFill="1" applyBorder="1"/>
    <xf numFmtId="165" fontId="10" fillId="8" borderId="42" xfId="0" applyNumberFormat="1" applyFont="1" applyFill="1" applyBorder="1"/>
    <xf numFmtId="165" fontId="10" fillId="8" borderId="41" xfId="0" applyNumberFormat="1" applyFont="1" applyFill="1" applyBorder="1"/>
    <xf numFmtId="165" fontId="11" fillId="8" borderId="42" xfId="0" applyNumberFormat="1" applyFont="1" applyFill="1" applyBorder="1"/>
    <xf numFmtId="165" fontId="11" fillId="8" borderId="27" xfId="0" applyNumberFormat="1" applyFont="1" applyFill="1" applyBorder="1"/>
    <xf numFmtId="165" fontId="11" fillId="8" borderId="41" xfId="0" applyNumberFormat="1" applyFont="1" applyFill="1" applyBorder="1"/>
    <xf numFmtId="165" fontId="10" fillId="8" borderId="27" xfId="0" applyNumberFormat="1" applyFont="1" applyFill="1" applyBorder="1"/>
    <xf numFmtId="40" fontId="10" fillId="8" borderId="41" xfId="0" applyNumberFormat="1" applyFont="1" applyFill="1" applyBorder="1"/>
    <xf numFmtId="4" fontId="10" fillId="8" borderId="42" xfId="0" applyNumberFormat="1" applyFont="1" applyFill="1" applyBorder="1"/>
    <xf numFmtId="4" fontId="10" fillId="8" borderId="41" xfId="0" applyNumberFormat="1" applyFont="1" applyFill="1" applyBorder="1"/>
    <xf numFmtId="4" fontId="10" fillId="8" borderId="27" xfId="0" applyNumberFormat="1" applyFont="1" applyFill="1" applyBorder="1"/>
    <xf numFmtId="0" fontId="10" fillId="8" borderId="27" xfId="0" applyFont="1" applyFill="1" applyBorder="1"/>
    <xf numFmtId="40" fontId="10" fillId="10" borderId="42" xfId="0" applyNumberFormat="1" applyFont="1" applyFill="1" applyBorder="1"/>
    <xf numFmtId="40" fontId="10" fillId="10" borderId="41" xfId="0" applyNumberFormat="1" applyFont="1" applyFill="1" applyBorder="1"/>
    <xf numFmtId="40" fontId="10" fillId="10" borderId="27" xfId="0" applyNumberFormat="1" applyFont="1" applyFill="1" applyBorder="1"/>
    <xf numFmtId="4" fontId="10" fillId="10" borderId="41" xfId="0" applyNumberFormat="1" applyFont="1" applyFill="1" applyBorder="1"/>
    <xf numFmtId="4" fontId="10" fillId="10" borderId="27" xfId="0" applyNumberFormat="1" applyFont="1" applyFill="1" applyBorder="1"/>
    <xf numFmtId="40" fontId="10" fillId="11" borderId="42" xfId="0" applyNumberFormat="1" applyFont="1" applyFill="1" applyBorder="1"/>
    <xf numFmtId="40" fontId="10" fillId="11" borderId="41" xfId="0" applyNumberFormat="1" applyFont="1" applyFill="1" applyBorder="1"/>
    <xf numFmtId="40" fontId="10" fillId="11" borderId="27" xfId="0" applyNumberFormat="1" applyFont="1" applyFill="1" applyBorder="1"/>
    <xf numFmtId="4" fontId="10" fillId="11" borderId="41" xfId="0" applyNumberFormat="1" applyFont="1" applyFill="1" applyBorder="1"/>
    <xf numFmtId="4" fontId="10" fillId="11" borderId="27" xfId="0" applyNumberFormat="1" applyFont="1" applyFill="1" applyBorder="1"/>
    <xf numFmtId="0" fontId="16" fillId="0" borderId="0" xfId="0" applyFont="1"/>
    <xf numFmtId="0" fontId="16" fillId="0" borderId="13" xfId="0" applyFont="1" applyBorder="1"/>
    <xf numFmtId="0" fontId="16" fillId="0" borderId="14" xfId="0" applyFont="1" applyBorder="1"/>
    <xf numFmtId="44" fontId="11" fillId="6" borderId="33" xfId="0" applyNumberFormat="1" applyFont="1" applyFill="1" applyBorder="1"/>
    <xf numFmtId="44" fontId="11" fillId="6" borderId="31" xfId="0" applyNumberFormat="1" applyFont="1" applyFill="1" applyBorder="1"/>
    <xf numFmtId="0" fontId="10" fillId="0" borderId="11" xfId="0" applyFont="1" applyBorder="1" applyAlignment="1">
      <alignment vertical="center"/>
    </xf>
    <xf numFmtId="0" fontId="10" fillId="0" borderId="12" xfId="0" applyFont="1" applyBorder="1" applyAlignment="1">
      <alignment vertical="center"/>
    </xf>
    <xf numFmtId="0" fontId="10" fillId="0" borderId="14" xfId="0" applyFont="1" applyBorder="1" applyAlignment="1">
      <alignment vertical="center"/>
    </xf>
    <xf numFmtId="0" fontId="12" fillId="0" borderId="0" xfId="0" applyFont="1" applyAlignment="1">
      <alignment vertical="center"/>
    </xf>
    <xf numFmtId="0" fontId="11" fillId="0" borderId="31" xfId="0" applyFont="1" applyBorder="1" applyAlignment="1">
      <alignment vertical="center"/>
    </xf>
    <xf numFmtId="0" fontId="17" fillId="0" borderId="0" xfId="0" applyFont="1" applyAlignment="1">
      <alignment vertical="center"/>
    </xf>
    <xf numFmtId="0" fontId="17" fillId="0" borderId="13" xfId="0" applyFont="1" applyBorder="1" applyAlignment="1">
      <alignment vertical="center"/>
    </xf>
    <xf numFmtId="0" fontId="15" fillId="2" borderId="27" xfId="0" applyFont="1" applyFill="1" applyBorder="1" applyAlignment="1">
      <alignment vertical="center"/>
    </xf>
    <xf numFmtId="0" fontId="16" fillId="0" borderId="14" xfId="0" applyFont="1" applyBorder="1" applyAlignment="1">
      <alignment vertical="center"/>
    </xf>
    <xf numFmtId="0" fontId="18" fillId="0" borderId="0" xfId="0" applyFont="1" applyAlignment="1">
      <alignment vertical="center"/>
    </xf>
    <xf numFmtId="0" fontId="18" fillId="0" borderId="13" xfId="0" applyFont="1" applyBorder="1" applyAlignment="1">
      <alignment vertical="center"/>
    </xf>
    <xf numFmtId="0" fontId="11" fillId="0" borderId="13" xfId="0" applyFont="1" applyBorder="1" applyAlignment="1">
      <alignment vertical="center"/>
    </xf>
    <xf numFmtId="165" fontId="11" fillId="8" borderId="42" xfId="0" applyNumberFormat="1" applyFont="1" applyFill="1" applyBorder="1" applyAlignment="1">
      <alignment vertical="center"/>
    </xf>
    <xf numFmtId="165" fontId="11" fillId="8" borderId="41" xfId="0" applyNumberFormat="1" applyFont="1" applyFill="1" applyBorder="1" applyAlignment="1">
      <alignment vertical="center"/>
    </xf>
    <xf numFmtId="165" fontId="11" fillId="8" borderId="27" xfId="0" applyNumberFormat="1" applyFont="1" applyFill="1" applyBorder="1" applyAlignment="1">
      <alignment vertical="center"/>
    </xf>
    <xf numFmtId="40" fontId="11" fillId="8" borderId="41" xfId="0" applyNumberFormat="1" applyFont="1" applyFill="1" applyBorder="1" applyAlignment="1">
      <alignment vertical="center"/>
    </xf>
    <xf numFmtId="4" fontId="11" fillId="8" borderId="42" xfId="0" applyNumberFormat="1" applyFont="1" applyFill="1" applyBorder="1" applyAlignment="1">
      <alignment vertical="center"/>
    </xf>
    <xf numFmtId="4" fontId="11" fillId="8" borderId="41" xfId="0" applyNumberFormat="1" applyFont="1" applyFill="1" applyBorder="1" applyAlignment="1">
      <alignment vertical="center"/>
    </xf>
    <xf numFmtId="4" fontId="11" fillId="8" borderId="27" xfId="0" applyNumberFormat="1" applyFont="1" applyFill="1" applyBorder="1" applyAlignment="1">
      <alignment vertical="center"/>
    </xf>
    <xf numFmtId="0" fontId="11" fillId="8" borderId="27" xfId="0" applyFont="1" applyFill="1" applyBorder="1" applyAlignment="1">
      <alignment vertical="center"/>
    </xf>
    <xf numFmtId="0" fontId="11" fillId="0" borderId="14" xfId="0" applyFont="1" applyBorder="1" applyAlignment="1">
      <alignment vertical="center"/>
    </xf>
    <xf numFmtId="0" fontId="19" fillId="0" borderId="0" xfId="0" applyFont="1" applyAlignment="1">
      <alignment vertical="center"/>
    </xf>
    <xf numFmtId="0" fontId="19" fillId="0" borderId="13" xfId="0" applyFont="1" applyBorder="1" applyAlignment="1">
      <alignment vertical="center"/>
    </xf>
    <xf numFmtId="40" fontId="10" fillId="0" borderId="42" xfId="0" applyNumberFormat="1" applyFont="1" applyBorder="1" applyAlignment="1">
      <alignment vertical="center"/>
    </xf>
    <xf numFmtId="40" fontId="10" fillId="0" borderId="41" xfId="0" applyNumberFormat="1" applyFont="1" applyBorder="1" applyAlignment="1">
      <alignment vertical="center"/>
    </xf>
    <xf numFmtId="40" fontId="10" fillId="0" borderId="0" xfId="0" applyNumberFormat="1" applyFont="1" applyAlignment="1">
      <alignment vertical="center"/>
    </xf>
    <xf numFmtId="4" fontId="10" fillId="0" borderId="41" xfId="0" applyNumberFormat="1" applyFont="1" applyBorder="1" applyAlignment="1">
      <alignment vertical="center"/>
    </xf>
    <xf numFmtId="4" fontId="10" fillId="0" borderId="0" xfId="0" applyNumberFormat="1" applyFont="1" applyAlignment="1">
      <alignment vertical="center"/>
    </xf>
    <xf numFmtId="40" fontId="11" fillId="9" borderId="42" xfId="0" applyNumberFormat="1" applyFont="1" applyFill="1" applyBorder="1" applyAlignment="1">
      <alignment vertical="center"/>
    </xf>
    <xf numFmtId="40" fontId="11" fillId="9" borderId="41" xfId="0" applyNumberFormat="1" applyFont="1" applyFill="1" applyBorder="1" applyAlignment="1">
      <alignment vertical="center"/>
    </xf>
    <xf numFmtId="40" fontId="11" fillId="9" borderId="27" xfId="0" applyNumberFormat="1" applyFont="1" applyFill="1" applyBorder="1" applyAlignment="1">
      <alignment vertical="center"/>
    </xf>
    <xf numFmtId="4" fontId="11" fillId="9" borderId="41" xfId="0" applyNumberFormat="1" applyFont="1" applyFill="1" applyBorder="1" applyAlignment="1">
      <alignment vertical="center"/>
    </xf>
    <xf numFmtId="4" fontId="11" fillId="9" borderId="27" xfId="0" applyNumberFormat="1" applyFont="1" applyFill="1" applyBorder="1" applyAlignment="1">
      <alignment vertical="center"/>
    </xf>
    <xf numFmtId="40" fontId="11" fillId="10" borderId="42" xfId="0" applyNumberFormat="1" applyFont="1" applyFill="1" applyBorder="1" applyAlignment="1">
      <alignment vertical="center"/>
    </xf>
    <xf numFmtId="40" fontId="11" fillId="10" borderId="41" xfId="0" applyNumberFormat="1" applyFont="1" applyFill="1" applyBorder="1" applyAlignment="1">
      <alignment vertical="center"/>
    </xf>
    <xf numFmtId="40" fontId="11" fillId="10" borderId="27" xfId="0" applyNumberFormat="1" applyFont="1" applyFill="1" applyBorder="1" applyAlignment="1">
      <alignment vertical="center"/>
    </xf>
    <xf numFmtId="4" fontId="11" fillId="10" borderId="41" xfId="0" applyNumberFormat="1" applyFont="1" applyFill="1" applyBorder="1" applyAlignment="1">
      <alignment vertical="center"/>
    </xf>
    <xf numFmtId="4" fontId="11" fillId="10" borderId="27" xfId="0" applyNumberFormat="1" applyFont="1" applyFill="1" applyBorder="1" applyAlignment="1">
      <alignment vertical="center"/>
    </xf>
    <xf numFmtId="40" fontId="11" fillId="11" borderId="42" xfId="0" applyNumberFormat="1" applyFont="1" applyFill="1" applyBorder="1" applyAlignment="1">
      <alignment vertical="center"/>
    </xf>
    <xf numFmtId="40" fontId="11" fillId="11" borderId="41" xfId="0" applyNumberFormat="1" applyFont="1" applyFill="1" applyBorder="1" applyAlignment="1">
      <alignment vertical="center"/>
    </xf>
    <xf numFmtId="40" fontId="11" fillId="11" borderId="27" xfId="0" applyNumberFormat="1" applyFont="1" applyFill="1" applyBorder="1" applyAlignment="1">
      <alignment vertical="center"/>
    </xf>
    <xf numFmtId="4" fontId="11" fillId="11" borderId="41" xfId="0" applyNumberFormat="1" applyFont="1" applyFill="1" applyBorder="1" applyAlignment="1">
      <alignment vertical="center"/>
    </xf>
    <xf numFmtId="4" fontId="11" fillId="11" borderId="27" xfId="0" applyNumberFormat="1" applyFont="1" applyFill="1" applyBorder="1" applyAlignment="1">
      <alignment vertical="center"/>
    </xf>
    <xf numFmtId="40" fontId="10" fillId="0" borderId="33" xfId="0" applyNumberFormat="1" applyFont="1" applyBorder="1" applyAlignment="1">
      <alignment vertical="center"/>
    </xf>
    <xf numFmtId="40" fontId="10" fillId="0" borderId="32" xfId="0" applyNumberFormat="1" applyFont="1" applyBorder="1" applyAlignment="1">
      <alignment vertical="center"/>
    </xf>
    <xf numFmtId="40" fontId="10" fillId="0" borderId="31" xfId="0" applyNumberFormat="1" applyFont="1" applyBorder="1" applyAlignment="1">
      <alignment vertical="center"/>
    </xf>
    <xf numFmtId="4" fontId="10" fillId="0" borderId="32" xfId="0" applyNumberFormat="1" applyFont="1" applyBorder="1" applyAlignment="1">
      <alignment vertical="center"/>
    </xf>
    <xf numFmtId="4" fontId="10" fillId="0" borderId="31" xfId="0" applyNumberFormat="1" applyFont="1" applyBorder="1" applyAlignment="1">
      <alignment vertical="center"/>
    </xf>
    <xf numFmtId="44" fontId="11" fillId="6" borderId="21" xfId="0" applyNumberFormat="1" applyFont="1" applyFill="1" applyBorder="1" applyAlignment="1">
      <alignment vertical="center"/>
    </xf>
    <xf numFmtId="44" fontId="11" fillId="6" borderId="28" xfId="0" applyNumberFormat="1" applyFont="1" applyFill="1" applyBorder="1" applyAlignment="1">
      <alignment vertical="center"/>
    </xf>
    <xf numFmtId="44" fontId="11" fillId="6" borderId="29" xfId="0" applyNumberFormat="1" applyFont="1" applyFill="1" applyBorder="1" applyAlignment="1">
      <alignment vertical="center"/>
    </xf>
    <xf numFmtId="44" fontId="11" fillId="6" borderId="30" xfId="0" applyNumberFormat="1" applyFont="1" applyFill="1" applyBorder="1" applyAlignment="1">
      <alignment vertical="center"/>
    </xf>
    <xf numFmtId="44" fontId="10" fillId="0" borderId="42" xfId="0" applyNumberFormat="1" applyFont="1" applyBorder="1" applyAlignment="1">
      <alignment vertical="center"/>
    </xf>
    <xf numFmtId="44" fontId="10" fillId="0" borderId="0" xfId="0" applyNumberFormat="1" applyFont="1" applyAlignment="1">
      <alignment vertical="center"/>
    </xf>
    <xf numFmtId="44" fontId="10" fillId="0" borderId="33" xfId="0" applyNumberFormat="1" applyFont="1" applyBorder="1" applyAlignment="1">
      <alignment vertical="center"/>
    </xf>
    <xf numFmtId="44" fontId="10" fillId="0" borderId="31" xfId="0" applyNumberFormat="1" applyFont="1" applyBorder="1" applyAlignment="1">
      <alignment vertical="center"/>
    </xf>
    <xf numFmtId="0" fontId="10" fillId="0" borderId="23" xfId="0" applyFont="1" applyBorder="1" applyAlignment="1">
      <alignment vertical="center"/>
    </xf>
    <xf numFmtId="0" fontId="11" fillId="0" borderId="24"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10" fillId="0" borderId="10" xfId="0" applyFont="1" applyBorder="1"/>
    <xf numFmtId="17" fontId="11" fillId="4" borderId="37" xfId="0" applyNumberFormat="1" applyFont="1" applyFill="1" applyBorder="1" applyAlignment="1">
      <alignment horizontal="center" vertical="center"/>
    </xf>
    <xf numFmtId="17" fontId="11" fillId="4" borderId="38" xfId="0" applyNumberFormat="1" applyFont="1" applyFill="1" applyBorder="1" applyAlignment="1">
      <alignment horizontal="center" vertical="center"/>
    </xf>
    <xf numFmtId="0" fontId="11" fillId="0" borderId="0" xfId="0" applyFont="1" applyAlignment="1">
      <alignment horizontal="left"/>
    </xf>
    <xf numFmtId="4" fontId="10" fillId="0" borderId="42" xfId="0" applyNumberFormat="1" applyFont="1" applyBorder="1"/>
    <xf numFmtId="4" fontId="10" fillId="0" borderId="36" xfId="0" applyNumberFormat="1" applyFont="1" applyBorder="1"/>
    <xf numFmtId="4" fontId="10" fillId="0" borderId="20" xfId="0" applyNumberFormat="1" applyFont="1" applyBorder="1"/>
    <xf numFmtId="0" fontId="11" fillId="0" borderId="32" xfId="0" applyFont="1" applyBorder="1" applyAlignment="1">
      <alignment horizontal="left"/>
    </xf>
    <xf numFmtId="0" fontId="11" fillId="6" borderId="32" xfId="0" applyFont="1" applyFill="1" applyBorder="1"/>
    <xf numFmtId="164" fontId="11" fillId="6" borderId="21" xfId="0" applyNumberFormat="1" applyFont="1" applyFill="1" applyBorder="1"/>
    <xf numFmtId="164" fontId="11" fillId="6" borderId="22" xfId="0" applyNumberFormat="1" applyFont="1" applyFill="1" applyBorder="1"/>
    <xf numFmtId="164" fontId="11" fillId="6" borderId="28" xfId="0" applyNumberFormat="1" applyFont="1" applyFill="1" applyBorder="1"/>
    <xf numFmtId="164" fontId="11" fillId="6" borderId="30" xfId="0" applyNumberFormat="1" applyFont="1" applyFill="1" applyBorder="1"/>
    <xf numFmtId="164" fontId="11" fillId="7" borderId="21" xfId="0" applyNumberFormat="1" applyFont="1" applyFill="1" applyBorder="1"/>
    <xf numFmtId="164" fontId="11" fillId="7" borderId="28" xfId="0" applyNumberFormat="1" applyFont="1" applyFill="1" applyBorder="1"/>
    <xf numFmtId="0" fontId="11" fillId="4" borderId="28" xfId="0" applyFont="1" applyFill="1" applyBorder="1" applyAlignment="1">
      <alignment horizontal="center" vertical="center"/>
    </xf>
    <xf numFmtId="17" fontId="11" fillId="4" borderId="30" xfId="0" applyNumberFormat="1"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5" borderId="28" xfId="0" applyFont="1" applyFill="1" applyBorder="1" applyAlignment="1">
      <alignment horizontal="center" vertical="center" wrapText="1"/>
    </xf>
    <xf numFmtId="49" fontId="11" fillId="0" borderId="0" xfId="0" applyNumberFormat="1" applyFont="1" applyAlignment="1">
      <alignment horizontal="left"/>
    </xf>
    <xf numFmtId="44" fontId="10" fillId="0" borderId="41" xfId="0" applyNumberFormat="1" applyFont="1" applyBorder="1"/>
    <xf numFmtId="49" fontId="11" fillId="0" borderId="32" xfId="0" applyNumberFormat="1" applyFont="1" applyBorder="1" applyAlignment="1">
      <alignment horizontal="left"/>
    </xf>
    <xf numFmtId="44" fontId="10" fillId="0" borderId="32" xfId="0" applyNumberFormat="1" applyFont="1" applyBorder="1"/>
    <xf numFmtId="0" fontId="11" fillId="6" borderId="31" xfId="0" applyFont="1" applyFill="1" applyBorder="1"/>
    <xf numFmtId="44" fontId="10" fillId="7" borderId="31" xfId="0" applyNumberFormat="1" applyFont="1" applyFill="1" applyBorder="1"/>
    <xf numFmtId="0" fontId="21" fillId="18" borderId="0" xfId="0" applyFont="1" applyFill="1"/>
    <xf numFmtId="0" fontId="21" fillId="18" borderId="0" xfId="0" applyFont="1" applyFill="1" applyAlignment="1">
      <alignment vertical="center" wrapText="1"/>
    </xf>
    <xf numFmtId="0" fontId="22" fillId="18" borderId="0" xfId="0" applyFont="1" applyFill="1" applyAlignment="1">
      <alignment vertical="center" wrapText="1"/>
    </xf>
    <xf numFmtId="0" fontId="22" fillId="18" borderId="0" xfId="1" applyFont="1" applyFill="1" applyAlignment="1"/>
    <xf numFmtId="0" fontId="22" fillId="18" borderId="0" xfId="0" applyFont="1" applyFill="1"/>
    <xf numFmtId="0" fontId="24" fillId="0" borderId="0" xfId="0" applyFont="1"/>
    <xf numFmtId="0" fontId="25" fillId="0" borderId="0" xfId="0" applyFont="1" applyAlignment="1">
      <alignment horizontal="left" vertical="center" wrapText="1"/>
    </xf>
    <xf numFmtId="0" fontId="26" fillId="0" borderId="0" xfId="0" applyFont="1" applyAlignment="1">
      <alignment horizontal="left" wrapText="1"/>
    </xf>
    <xf numFmtId="0" fontId="24" fillId="17" borderId="6" xfId="0" applyFont="1" applyFill="1" applyBorder="1"/>
    <xf numFmtId="0" fontId="24" fillId="17" borderId="26" xfId="0" applyFont="1" applyFill="1" applyBorder="1"/>
    <xf numFmtId="0" fontId="24" fillId="17" borderId="20" xfId="0" applyFont="1" applyFill="1" applyBorder="1"/>
    <xf numFmtId="0" fontId="24" fillId="17" borderId="27" xfId="0" applyFont="1" applyFill="1" applyBorder="1"/>
    <xf numFmtId="165" fontId="10" fillId="12" borderId="20" xfId="0" applyNumberFormat="1" applyFont="1" applyFill="1" applyBorder="1"/>
    <xf numFmtId="165" fontId="10" fillId="12" borderId="36" xfId="0" applyNumberFormat="1" applyFont="1" applyFill="1" applyBorder="1"/>
    <xf numFmtId="4" fontId="10" fillId="12" borderId="20" xfId="0" applyNumberFormat="1" applyFont="1" applyFill="1" applyBorder="1"/>
    <xf numFmtId="4" fontId="10" fillId="12" borderId="36" xfId="0" applyNumberFormat="1" applyFont="1" applyFill="1" applyBorder="1"/>
    <xf numFmtId="40" fontId="10" fillId="9" borderId="20" xfId="0" applyNumberFormat="1" applyFont="1" applyFill="1" applyBorder="1"/>
    <xf numFmtId="40" fontId="10" fillId="9" borderId="36" xfId="0" applyNumberFormat="1" applyFont="1" applyFill="1" applyBorder="1"/>
    <xf numFmtId="40" fontId="10" fillId="13" borderId="20" xfId="0" applyNumberFormat="1" applyFont="1" applyFill="1" applyBorder="1"/>
    <xf numFmtId="40" fontId="10" fillId="13" borderId="36" xfId="0" applyNumberFormat="1" applyFont="1" applyFill="1" applyBorder="1"/>
    <xf numFmtId="40" fontId="10" fillId="14" borderId="20" xfId="0" applyNumberFormat="1" applyFont="1" applyFill="1" applyBorder="1"/>
    <xf numFmtId="40" fontId="10" fillId="14" borderId="36" xfId="0" applyNumberFormat="1" applyFont="1" applyFill="1" applyBorder="1"/>
    <xf numFmtId="40" fontId="10" fillId="15" borderId="20" xfId="0" applyNumberFormat="1" applyFont="1" applyFill="1" applyBorder="1"/>
    <xf numFmtId="17" fontId="11" fillId="4" borderId="39" xfId="0" applyNumberFormat="1" applyFont="1" applyFill="1" applyBorder="1" applyAlignment="1">
      <alignment horizontal="center" vertical="center"/>
    </xf>
    <xf numFmtId="17" fontId="11" fillId="4" borderId="40" xfId="0" applyNumberFormat="1" applyFont="1" applyFill="1" applyBorder="1" applyAlignment="1">
      <alignment horizontal="center" vertical="center"/>
    </xf>
    <xf numFmtId="17" fontId="11" fillId="4" borderId="40" xfId="0" applyNumberFormat="1" applyFont="1" applyFill="1" applyBorder="1" applyAlignment="1">
      <alignment horizontal="center" vertical="center" wrapText="1"/>
    </xf>
    <xf numFmtId="49" fontId="11" fillId="0" borderId="0" xfId="0" applyNumberFormat="1" applyFont="1"/>
    <xf numFmtId="49" fontId="11" fillId="0" borderId="14" xfId="0" applyNumberFormat="1" applyFont="1" applyBorder="1"/>
    <xf numFmtId="17" fontId="10" fillId="0" borderId="0" xfId="0" applyNumberFormat="1" applyFont="1" applyAlignment="1">
      <alignment horizontal="center"/>
    </xf>
    <xf numFmtId="17" fontId="10" fillId="0" borderId="0" xfId="0" applyNumberFormat="1" applyFont="1" applyAlignment="1">
      <alignment horizontal="center" wrapText="1"/>
    </xf>
    <xf numFmtId="17" fontId="10" fillId="0" borderId="14" xfId="0" applyNumberFormat="1" applyFont="1" applyBorder="1" applyAlignment="1">
      <alignment horizontal="center"/>
    </xf>
    <xf numFmtId="165" fontId="10" fillId="12" borderId="39" xfId="0" applyNumberFormat="1" applyFont="1" applyFill="1" applyBorder="1"/>
    <xf numFmtId="165" fontId="10" fillId="12" borderId="40" xfId="0" applyNumberFormat="1" applyFont="1" applyFill="1" applyBorder="1"/>
    <xf numFmtId="165" fontId="10" fillId="0" borderId="0" xfId="0" applyNumberFormat="1" applyFont="1"/>
    <xf numFmtId="165" fontId="11" fillId="0" borderId="0" xfId="0" applyNumberFormat="1" applyFont="1"/>
    <xf numFmtId="165" fontId="10" fillId="0" borderId="14" xfId="0" applyNumberFormat="1" applyFont="1" applyBorder="1"/>
    <xf numFmtId="40" fontId="10" fillId="0" borderId="14" xfId="0" applyNumberFormat="1" applyFont="1" applyBorder="1"/>
    <xf numFmtId="4" fontId="11" fillId="9" borderId="27" xfId="0" applyNumberFormat="1" applyFont="1" applyFill="1" applyBorder="1" applyAlignment="1">
      <alignment horizontal="left"/>
    </xf>
    <xf numFmtId="4" fontId="11" fillId="13" borderId="27" xfId="0" applyNumberFormat="1" applyFont="1" applyFill="1" applyBorder="1" applyAlignment="1">
      <alignment horizontal="left"/>
    </xf>
    <xf numFmtId="4" fontId="11" fillId="14" borderId="27" xfId="0" applyNumberFormat="1" applyFont="1" applyFill="1" applyBorder="1" applyAlignment="1">
      <alignment horizontal="left"/>
    </xf>
    <xf numFmtId="4" fontId="11" fillId="15" borderId="27" xfId="0" applyNumberFormat="1" applyFont="1" applyFill="1" applyBorder="1" applyAlignment="1">
      <alignment horizontal="left"/>
    </xf>
    <xf numFmtId="166" fontId="11" fillId="0" borderId="0" xfId="0" applyNumberFormat="1" applyFont="1"/>
    <xf numFmtId="166" fontId="11" fillId="0" borderId="14" xfId="0" applyNumberFormat="1" applyFont="1" applyBorder="1"/>
    <xf numFmtId="0" fontId="30" fillId="16" borderId="43" xfId="1" applyFont="1" applyFill="1" applyBorder="1" applyAlignment="1">
      <alignment horizontal="center" vertical="center" wrapText="1"/>
    </xf>
    <xf numFmtId="0" fontId="30" fillId="16" borderId="44" xfId="1" applyFont="1" applyFill="1" applyBorder="1" applyAlignment="1">
      <alignment horizontal="center" vertical="center" wrapText="1"/>
    </xf>
    <xf numFmtId="0" fontId="30" fillId="16" borderId="45" xfId="1" applyFont="1" applyFill="1" applyBorder="1" applyAlignment="1">
      <alignment horizontal="center" vertical="center" wrapText="1"/>
    </xf>
    <xf numFmtId="0" fontId="30" fillId="16" borderId="46" xfId="1" applyFont="1" applyFill="1" applyBorder="1" applyAlignment="1">
      <alignment horizontal="center" vertical="center" wrapText="1"/>
    </xf>
    <xf numFmtId="0" fontId="30" fillId="16" borderId="27" xfId="1" applyFont="1" applyFill="1" applyBorder="1" applyAlignment="1">
      <alignment horizontal="center" vertical="center" wrapText="1"/>
    </xf>
    <xf numFmtId="0" fontId="30" fillId="16" borderId="47" xfId="1" applyFont="1" applyFill="1" applyBorder="1" applyAlignment="1">
      <alignment horizontal="center" vertical="center" wrapText="1"/>
    </xf>
    <xf numFmtId="0" fontId="30" fillId="16" borderId="48" xfId="1" applyFont="1" applyFill="1" applyBorder="1" applyAlignment="1">
      <alignment horizontal="center" vertical="center" wrapText="1"/>
    </xf>
    <xf numFmtId="0" fontId="30" fillId="16" borderId="49" xfId="1" applyFont="1" applyFill="1" applyBorder="1" applyAlignment="1">
      <alignment horizontal="center" vertical="center" wrapText="1"/>
    </xf>
    <xf numFmtId="0" fontId="30" fillId="16" borderId="50" xfId="1"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22" fillId="18" borderId="0" xfId="1" applyFont="1" applyFill="1" applyAlignment="1"/>
    <xf numFmtId="0" fontId="7" fillId="0" borderId="0" xfId="0" applyFont="1" applyAlignment="1">
      <alignment horizontal="center" vertical="center" wrapText="1"/>
    </xf>
    <xf numFmtId="0" fontId="22" fillId="18" borderId="0" xfId="0" applyFont="1" applyFill="1" applyAlignment="1">
      <alignment vertical="center" wrapText="1"/>
    </xf>
    <xf numFmtId="0" fontId="23" fillId="18" borderId="0" xfId="1" applyFont="1" applyFill="1" applyAlignment="1"/>
    <xf numFmtId="0" fontId="13" fillId="0" borderId="0" xfId="0" applyFont="1" applyAlignment="1">
      <alignment horizontal="left" vertical="center" wrapText="1"/>
    </xf>
    <xf numFmtId="49" fontId="15" fillId="2" borderId="39" xfId="0" applyNumberFormat="1" applyFont="1" applyFill="1" applyBorder="1" applyAlignment="1">
      <alignment horizontal="center"/>
    </xf>
    <xf numFmtId="49" fontId="15" fillId="2" borderId="16" xfId="0" applyNumberFormat="1" applyFont="1" applyFill="1" applyBorder="1" applyAlignment="1">
      <alignment horizontal="center"/>
    </xf>
    <xf numFmtId="49" fontId="15" fillId="3" borderId="39" xfId="0" applyNumberFormat="1" applyFont="1" applyFill="1" applyBorder="1" applyAlignment="1">
      <alignment horizontal="center"/>
    </xf>
    <xf numFmtId="49" fontId="15" fillId="2" borderId="39" xfId="0" applyNumberFormat="1" applyFont="1" applyFill="1" applyBorder="1" applyAlignment="1">
      <alignment horizontal="center" vertical="center"/>
    </xf>
    <xf numFmtId="49" fontId="15" fillId="3" borderId="39" xfId="0" applyNumberFormat="1" applyFont="1" applyFill="1" applyBorder="1" applyAlignment="1">
      <alignment horizontal="center" vertical="center"/>
    </xf>
    <xf numFmtId="0" fontId="11" fillId="8" borderId="26" xfId="0" applyFont="1" applyFill="1" applyBorder="1" applyAlignment="1">
      <alignment horizontal="left" vertical="center"/>
    </xf>
    <xf numFmtId="0" fontId="10" fillId="0" borderId="0" xfId="0" applyFont="1" applyAlignment="1">
      <alignment horizontal="left" vertical="center"/>
    </xf>
    <xf numFmtId="0" fontId="11" fillId="9" borderId="27" xfId="0" applyFont="1" applyFill="1" applyBorder="1" applyAlignment="1">
      <alignment horizontal="left" vertical="center"/>
    </xf>
    <xf numFmtId="0" fontId="11" fillId="10" borderId="27" xfId="0" applyFont="1" applyFill="1" applyBorder="1" applyAlignment="1">
      <alignment horizontal="left" vertical="center"/>
    </xf>
    <xf numFmtId="0" fontId="11" fillId="11" borderId="27" xfId="0" applyFont="1" applyFill="1" applyBorder="1" applyAlignment="1">
      <alignment horizontal="left" vertical="center"/>
    </xf>
    <xf numFmtId="0" fontId="11" fillId="11" borderId="31" xfId="0" applyFont="1" applyFill="1" applyBorder="1" applyAlignment="1">
      <alignment horizontal="left" vertical="center"/>
    </xf>
    <xf numFmtId="0" fontId="11" fillId="6" borderId="28" xfId="0" applyFont="1" applyFill="1" applyBorder="1" applyAlignment="1">
      <alignment horizontal="left" vertical="center"/>
    </xf>
    <xf numFmtId="0" fontId="10" fillId="0" borderId="31" xfId="0" applyFont="1" applyBorder="1" applyAlignment="1">
      <alignment horizontal="left" vertical="center"/>
    </xf>
    <xf numFmtId="17" fontId="11" fillId="4" borderId="28" xfId="0" applyNumberFormat="1" applyFont="1" applyFill="1" applyBorder="1" applyAlignment="1">
      <alignment horizontal="center" vertical="center"/>
    </xf>
    <xf numFmtId="0" fontId="11" fillId="8" borderId="27" xfId="0" applyFont="1" applyFill="1" applyBorder="1" applyAlignment="1">
      <alignment horizontal="left" vertical="center"/>
    </xf>
    <xf numFmtId="0" fontId="11" fillId="8" borderId="26" xfId="0" applyFont="1" applyFill="1" applyBorder="1" applyAlignment="1">
      <alignment horizontal="left"/>
    </xf>
    <xf numFmtId="0" fontId="10" fillId="0" borderId="0" xfId="0" applyFont="1" applyAlignment="1">
      <alignment horizontal="left"/>
    </xf>
    <xf numFmtId="0" fontId="11" fillId="9" borderId="27" xfId="0" applyFont="1" applyFill="1" applyBorder="1" applyAlignment="1">
      <alignment horizontal="left"/>
    </xf>
    <xf numFmtId="0" fontId="11" fillId="10" borderId="27" xfId="0" applyFont="1" applyFill="1" applyBorder="1" applyAlignment="1">
      <alignment horizontal="left"/>
    </xf>
    <xf numFmtId="0" fontId="11" fillId="11" borderId="27" xfId="0" applyFont="1" applyFill="1" applyBorder="1" applyAlignment="1">
      <alignment horizontal="left"/>
    </xf>
    <xf numFmtId="0" fontId="10" fillId="0" borderId="34" xfId="0" applyFont="1" applyBorder="1" applyAlignment="1">
      <alignment horizontal="left"/>
    </xf>
    <xf numFmtId="49" fontId="11" fillId="2" borderId="39" xfId="0" applyNumberFormat="1" applyFont="1" applyFill="1" applyBorder="1" applyAlignment="1">
      <alignment horizontal="center" vertical="center"/>
    </xf>
    <xf numFmtId="49" fontId="11" fillId="3" borderId="39" xfId="0" applyNumberFormat="1" applyFont="1" applyFill="1" applyBorder="1" applyAlignment="1">
      <alignment horizontal="center" vertical="center"/>
    </xf>
    <xf numFmtId="0" fontId="11" fillId="12" borderId="26" xfId="0" applyFont="1" applyFill="1" applyBorder="1" applyAlignment="1">
      <alignment horizontal="left"/>
    </xf>
    <xf numFmtId="0" fontId="11" fillId="13" borderId="27" xfId="0" applyFont="1" applyFill="1" applyBorder="1" applyAlignment="1">
      <alignment horizontal="left"/>
    </xf>
    <xf numFmtId="0" fontId="11" fillId="14" borderId="27" xfId="0" applyFont="1" applyFill="1" applyBorder="1" applyAlignment="1">
      <alignment horizontal="left"/>
    </xf>
    <xf numFmtId="0" fontId="11" fillId="12" borderId="40" xfId="0" applyFont="1" applyFill="1" applyBorder="1" applyAlignment="1">
      <alignment horizontal="left"/>
    </xf>
    <xf numFmtId="0" fontId="11" fillId="15" borderId="34" xfId="0" applyFont="1" applyFill="1" applyBorder="1" applyAlignment="1">
      <alignment horizontal="left"/>
    </xf>
    <xf numFmtId="0" fontId="11" fillId="15" borderId="27" xfId="0" applyFont="1" applyFill="1" applyBorder="1" applyAlignment="1">
      <alignment horizontal="left"/>
    </xf>
    <xf numFmtId="49" fontId="11" fillId="0" borderId="31" xfId="0" applyNumberFormat="1" applyFont="1" applyBorder="1" applyAlignment="1">
      <alignment horizontal="center"/>
    </xf>
    <xf numFmtId="17" fontId="11" fillId="4" borderId="30" xfId="0" applyNumberFormat="1" applyFont="1" applyFill="1" applyBorder="1" applyAlignment="1">
      <alignment horizontal="center" vertical="center"/>
    </xf>
    <xf numFmtId="0" fontId="11" fillId="12" borderId="17" xfId="0" applyFont="1" applyFill="1" applyBorder="1" applyAlignment="1">
      <alignment horizontal="left"/>
    </xf>
    <xf numFmtId="0" fontId="10" fillId="0" borderId="27" xfId="0" applyFont="1" applyBorder="1" applyAlignment="1">
      <alignment horizontal="left"/>
    </xf>
    <xf numFmtId="0" fontId="10" fillId="0" borderId="41" xfId="0" applyFont="1" applyBorder="1" applyAlignment="1">
      <alignment horizontal="left"/>
    </xf>
    <xf numFmtId="0" fontId="11" fillId="9" borderId="42" xfId="0" applyFont="1" applyFill="1" applyBorder="1" applyAlignment="1">
      <alignment horizontal="left"/>
    </xf>
    <xf numFmtId="0" fontId="11" fillId="9" borderId="41" xfId="0" applyFont="1" applyFill="1" applyBorder="1" applyAlignment="1">
      <alignment horizontal="left"/>
    </xf>
    <xf numFmtId="0" fontId="11" fillId="13" borderId="41" xfId="0" applyFont="1" applyFill="1" applyBorder="1" applyAlignment="1">
      <alignment horizontal="left"/>
    </xf>
    <xf numFmtId="0" fontId="11" fillId="13" borderId="42" xfId="0" applyFont="1" applyFill="1" applyBorder="1" applyAlignment="1">
      <alignment horizontal="left"/>
    </xf>
    <xf numFmtId="0" fontId="11" fillId="14" borderId="42" xfId="0" applyFont="1" applyFill="1" applyBorder="1" applyAlignment="1">
      <alignment horizontal="left"/>
    </xf>
    <xf numFmtId="0" fontId="11" fillId="15" borderId="31" xfId="0" applyFont="1" applyFill="1" applyBorder="1" applyAlignment="1">
      <alignment horizontal="left"/>
    </xf>
    <xf numFmtId="0" fontId="11" fillId="15" borderId="32" xfId="0" applyFont="1" applyFill="1" applyBorder="1" applyAlignment="1">
      <alignment horizontal="left"/>
    </xf>
    <xf numFmtId="0" fontId="11" fillId="6" borderId="30" xfId="0" applyFont="1" applyFill="1" applyBorder="1" applyAlignment="1">
      <alignment horizontal="left" vertical="center"/>
    </xf>
    <xf numFmtId="0" fontId="11" fillId="14" borderId="41" xfId="0" applyFont="1" applyFill="1" applyBorder="1" applyAlignment="1">
      <alignment horizontal="left"/>
    </xf>
    <xf numFmtId="0" fontId="11" fillId="15" borderId="41" xfId="0" applyFont="1" applyFill="1" applyBorder="1" applyAlignment="1">
      <alignment horizontal="left"/>
    </xf>
    <xf numFmtId="0" fontId="11" fillId="15" borderId="42" xfId="0" applyFont="1" applyFill="1" applyBorder="1" applyAlignment="1">
      <alignment horizontal="left"/>
    </xf>
    <xf numFmtId="0" fontId="10" fillId="0" borderId="31" xfId="0" applyFont="1" applyBorder="1" applyAlignment="1">
      <alignment horizontal="left"/>
    </xf>
    <xf numFmtId="0" fontId="10" fillId="0" borderId="32" xfId="0" applyFont="1" applyBorder="1" applyAlignment="1">
      <alignment horizontal="left"/>
    </xf>
    <xf numFmtId="0" fontId="20" fillId="18" borderId="0" xfId="0" applyFont="1" applyFill="1" applyAlignment="1"/>
    <xf numFmtId="0" fontId="21" fillId="18" borderId="0" xfId="0" applyFont="1" applyFill="1" applyAlignment="1"/>
    <xf numFmtId="0" fontId="28" fillId="17" borderId="27" xfId="0" applyFont="1" applyFill="1" applyBorder="1" applyAlignment="1"/>
    <xf numFmtId="0" fontId="29" fillId="17" borderId="0" xfId="0" applyFont="1" applyFill="1" applyAlignment="1"/>
    <xf numFmtId="0" fontId="10" fillId="0" borderId="0" xfId="0" applyFont="1" applyAlignment="1"/>
    <xf numFmtId="0" fontId="16" fillId="0" borderId="15" xfId="0" applyFont="1" applyBorder="1" applyAlignment="1"/>
    <xf numFmtId="0" fontId="16" fillId="0" borderId="17" xfId="0" applyFont="1" applyBorder="1" applyAlignment="1"/>
    <xf numFmtId="0" fontId="16" fillId="0" borderId="40" xfId="0" applyFont="1" applyBorder="1" applyAlignment="1"/>
    <xf numFmtId="0" fontId="11" fillId="0" borderId="26" xfId="0" applyFont="1" applyBorder="1" applyAlignment="1"/>
    <xf numFmtId="0" fontId="11" fillId="0" borderId="27" xfId="0" applyFont="1" applyBorder="1" applyAlignment="1"/>
    <xf numFmtId="0" fontId="10" fillId="0" borderId="31" xfId="0" applyFont="1" applyBorder="1" applyAlignment="1"/>
    <xf numFmtId="0" fontId="10" fillId="0" borderId="28" xfId="0" applyFont="1" applyBorder="1" applyAlignment="1"/>
    <xf numFmtId="0" fontId="10" fillId="0" borderId="30" xfId="0" applyFont="1" applyBorder="1" applyAlignment="1"/>
    <xf numFmtId="0" fontId="10" fillId="0" borderId="27" xfId="0" applyFont="1" applyBorder="1" applyAlignment="1"/>
    <xf numFmtId="0" fontId="10" fillId="0" borderId="32" xfId="0" applyFont="1" applyBorder="1" applyAlignment="1"/>
    <xf numFmtId="0" fontId="10" fillId="0" borderId="26" xfId="0" applyFont="1" applyBorder="1" applyAlignment="1"/>
    <xf numFmtId="0" fontId="10" fillId="0" borderId="34" xfId="0" applyFont="1" applyBorder="1" applyAlignment="1"/>
    <xf numFmtId="0" fontId="10" fillId="0" borderId="17" xfId="0" applyFont="1" applyBorder="1" applyAlignment="1"/>
    <xf numFmtId="0" fontId="10" fillId="0" borderId="40" xfId="0" applyFont="1" applyBorder="1" applyAlignment="1"/>
    <xf numFmtId="0" fontId="10" fillId="0" borderId="35" xfId="0" applyFont="1" applyBorder="1" applyAlignment="1"/>
    <xf numFmtId="0" fontId="10" fillId="0" borderId="36" xfId="0" applyFont="1" applyBorder="1" applyAlignment="1"/>
  </cellXfs>
  <cellStyles count="2">
    <cellStyle name="Hyperlink" xfId="1" builtinId="8"/>
    <cellStyle name="Normal" xfId="0" builtinId="0"/>
  </cellStyles>
  <dxfs count="5">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solid">
          <fgColor rgb="FFB7E1CD"/>
          <bgColor rgb="FFB7E1CD"/>
        </patternFill>
      </fill>
    </dxf>
    <dxf>
      <font>
        <color rgb="FFFF0000"/>
      </font>
      <fill>
        <patternFill patternType="solid">
          <fgColor theme="0"/>
          <bgColor theme="0"/>
        </patternFill>
      </fill>
    </dxf>
  </dxfs>
  <tableStyles count="0" defaultTableStyle="TableStyleMedium2" defaultPivotStyle="PivotStyleLight16"/>
  <colors>
    <mruColors>
      <color rgb="FF870303"/>
      <color rgb="FF3647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MARKETING BUDGET vs. ACTUAL SPEND</a:t>
            </a:r>
          </a:p>
        </c:rich>
      </c:tx>
      <c:overlay val="0"/>
    </c:title>
    <c:autoTitleDeleted val="0"/>
    <c:plotArea>
      <c:layout/>
      <c:barChart>
        <c:barDir val="col"/>
        <c:grouping val="clustered"/>
        <c:varyColors val="1"/>
        <c:ser>
          <c:idx val="0"/>
          <c:order val="0"/>
          <c:tx>
            <c:v>BUDGET</c:v>
          </c:tx>
          <c:spPr>
            <a:solidFill>
              <a:srgbClr val="EEC277"/>
            </a:solidFill>
            <a:ln cmpd="sng">
              <a:solidFill>
                <a:srgbClr val="000000"/>
              </a:solidFill>
            </a:ln>
          </c:spPr>
          <c:invertIfNegative val="1"/>
          <c:cat>
            <c:strRef>
              <c:f>'Master Marketing Budget'!$C$17:$C$28</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'Master Marketing Budget'!$D$17:$D$28</c:f>
              <c:numCache>
                <c:formatCode>_("$"* #,##0.00_);_("$"* \(#,##0.00\);_("$"* "-"??_);_(@_)</c:formatCode>
                <c:ptCount val="12"/>
                <c:pt idx="0">
                  <c:v>500</c:v>
                </c:pt>
                <c:pt idx="1">
                  <c:v>500</c:v>
                </c:pt>
                <c:pt idx="2">
                  <c:v>500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CDD-2A42-B9FF-58CC8725EC12}"/>
            </c:ext>
          </c:extLst>
        </c:ser>
        <c:ser>
          <c:idx val="1"/>
          <c:order val="1"/>
          <c:tx>
            <c:v>ACTUAL</c:v>
          </c:tx>
          <c:spPr>
            <a:solidFill>
              <a:srgbClr val="F0565C"/>
            </a:solidFill>
            <a:ln cmpd="sng">
              <a:solidFill>
                <a:srgbClr val="000000"/>
              </a:solidFill>
            </a:ln>
          </c:spPr>
          <c:invertIfNegative val="1"/>
          <c:cat>
            <c:strRef>
              <c:f>'Master Marketing Budget'!$C$17:$C$28</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'Master Marketing Budget'!$E$17:$E$28</c:f>
              <c:numCache>
                <c:formatCode>_("$"* #,##0.00_);_("$"* \(#,##0.00\);_("$"* "-"??_);_(@_)</c:formatCode>
                <c:ptCount val="12"/>
                <c:pt idx="0">
                  <c:v>750</c:v>
                </c:pt>
                <c:pt idx="1">
                  <c:v>750</c:v>
                </c:pt>
                <c:pt idx="2">
                  <c:v>750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CDD-2A42-B9FF-58CC8725EC12}"/>
            </c:ext>
          </c:extLst>
        </c:ser>
        <c:dLbls>
          <c:showLegendKey val="0"/>
          <c:showVal val="0"/>
          <c:showCatName val="0"/>
          <c:showSerName val="0"/>
          <c:showPercent val="0"/>
          <c:showBubbleSize val="0"/>
        </c:dLbls>
        <c:gapWidth val="150"/>
        <c:axId val="1343900203"/>
        <c:axId val="179464534"/>
      </c:barChart>
      <c:catAx>
        <c:axId val="1343900203"/>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b="0">
                <a:solidFill>
                  <a:srgbClr val="000000"/>
                </a:solidFill>
                <a:latin typeface="+mn-lt"/>
              </a:defRPr>
            </a:pPr>
            <a:endParaRPr lang="en-US"/>
          </a:p>
        </c:txPr>
        <c:crossAx val="179464534"/>
        <c:crosses val="autoZero"/>
        <c:auto val="1"/>
        <c:lblAlgn val="ctr"/>
        <c:lblOffset val="100"/>
        <c:noMultiLvlLbl val="1"/>
      </c:catAx>
      <c:valAx>
        <c:axId val="17946453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0"/>
        <c:majorTickMark val="out"/>
        <c:minorTickMark val="none"/>
        <c:tickLblPos val="nextTo"/>
        <c:spPr>
          <a:ln/>
        </c:spPr>
        <c:txPr>
          <a:bodyPr/>
          <a:lstStyle/>
          <a:p>
            <a:pPr lvl="0">
              <a:defRPr b="1" i="0">
                <a:solidFill>
                  <a:srgbClr val="000000"/>
                </a:solidFill>
                <a:latin typeface="+mn-lt"/>
              </a:defRPr>
            </a:pPr>
            <a:endParaRPr lang="en-US"/>
          </a:p>
        </c:txPr>
        <c:crossAx val="1343900203"/>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CUMULATIVE MARKETING
BUDGET vs. ACTUAL SPEND</a:t>
            </a:r>
          </a:p>
        </c:rich>
      </c:tx>
      <c:layout>
        <c:manualLayout>
          <c:xMode val="edge"/>
          <c:yMode val="edge"/>
          <c:x val="0.3514164028465514"/>
          <c:y val="2.4757569639459399E-2"/>
        </c:manualLayout>
      </c:layout>
      <c:overlay val="0"/>
    </c:title>
    <c:autoTitleDeleted val="0"/>
    <c:plotArea>
      <c:layout/>
      <c:lineChart>
        <c:grouping val="standard"/>
        <c:varyColors val="1"/>
        <c:ser>
          <c:idx val="0"/>
          <c:order val="0"/>
          <c:tx>
            <c:v>CUMULATIVE BUDGET</c:v>
          </c:tx>
          <c:spPr>
            <a:ln cmpd="sng">
              <a:solidFill>
                <a:srgbClr val="F0565C"/>
              </a:solidFill>
            </a:ln>
          </c:spPr>
          <c:marker>
            <c:symbol val="none"/>
          </c:marker>
          <c:cat>
            <c:strRef>
              <c:f>'Master Marketing Budget'!$C$17:$C$28</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'Master Marketing Budget'!$G$17:$G$28</c:f>
              <c:numCache>
                <c:formatCode>_("$"* #,##0.00_);_("$"* \(#,##0.00\);_("$"* "-"??_);_(@_)</c:formatCode>
                <c:ptCount val="12"/>
                <c:pt idx="0">
                  <c:v>500</c:v>
                </c:pt>
                <c:pt idx="1">
                  <c:v>1000</c:v>
                </c:pt>
                <c:pt idx="2">
                  <c:v>1500</c:v>
                </c:pt>
                <c:pt idx="3">
                  <c:v>1500</c:v>
                </c:pt>
                <c:pt idx="4">
                  <c:v>1500</c:v>
                </c:pt>
                <c:pt idx="5">
                  <c:v>1500</c:v>
                </c:pt>
                <c:pt idx="6">
                  <c:v>1500</c:v>
                </c:pt>
                <c:pt idx="7">
                  <c:v>1500</c:v>
                </c:pt>
                <c:pt idx="8">
                  <c:v>1500</c:v>
                </c:pt>
                <c:pt idx="9">
                  <c:v>1500</c:v>
                </c:pt>
                <c:pt idx="10">
                  <c:v>1500</c:v>
                </c:pt>
                <c:pt idx="11">
                  <c:v>1500</c:v>
                </c:pt>
              </c:numCache>
            </c:numRef>
          </c:val>
          <c:smooth val="0"/>
          <c:extLst>
            <c:ext xmlns:c16="http://schemas.microsoft.com/office/drawing/2014/chart" uri="{C3380CC4-5D6E-409C-BE32-E72D297353CC}">
              <c16:uniqueId val="{00000000-8262-8848-87BA-BB4E4D6BB239}"/>
            </c:ext>
          </c:extLst>
        </c:ser>
        <c:ser>
          <c:idx val="1"/>
          <c:order val="1"/>
          <c:tx>
            <c:v>CUMULATIVE SPEND</c:v>
          </c:tx>
          <c:spPr>
            <a:ln cmpd="sng">
              <a:solidFill>
                <a:srgbClr val="EEC277"/>
              </a:solidFill>
            </a:ln>
          </c:spPr>
          <c:marker>
            <c:symbol val="none"/>
          </c:marker>
          <c:cat>
            <c:strRef>
              <c:f>'Master Marketing Budget'!$C$17:$C$28</c:f>
              <c:strCache>
                <c:ptCount val="12"/>
                <c:pt idx="0">
                  <c:v>JAN-YY</c:v>
                </c:pt>
                <c:pt idx="1">
                  <c:v>FEB-YY</c:v>
                </c:pt>
                <c:pt idx="2">
                  <c:v>MAR-YY</c:v>
                </c:pt>
                <c:pt idx="3">
                  <c:v>APR-YY</c:v>
                </c:pt>
                <c:pt idx="4">
                  <c:v>MAY-YY</c:v>
                </c:pt>
                <c:pt idx="5">
                  <c:v>JUNE-YY</c:v>
                </c:pt>
                <c:pt idx="6">
                  <c:v>JULY-YY</c:v>
                </c:pt>
                <c:pt idx="7">
                  <c:v>AUG-YY</c:v>
                </c:pt>
                <c:pt idx="8">
                  <c:v>SEPT-YY</c:v>
                </c:pt>
                <c:pt idx="9">
                  <c:v>OCT-YY</c:v>
                </c:pt>
                <c:pt idx="10">
                  <c:v>NOV-YY</c:v>
                </c:pt>
                <c:pt idx="11">
                  <c:v>DEC-YY</c:v>
                </c:pt>
              </c:strCache>
            </c:strRef>
          </c:cat>
          <c:val>
            <c:numRef>
              <c:f>'Master Marketing Budget'!$H$17:$H$28</c:f>
              <c:numCache>
                <c:formatCode>_("$"* #,##0.00_);_("$"* \(#,##0.00\);_("$"* "-"??_);_(@_)</c:formatCode>
                <c:ptCount val="12"/>
                <c:pt idx="0">
                  <c:v>750</c:v>
                </c:pt>
                <c:pt idx="1">
                  <c:v>1500</c:v>
                </c:pt>
                <c:pt idx="2">
                  <c:v>2250</c:v>
                </c:pt>
                <c:pt idx="3">
                  <c:v>2250</c:v>
                </c:pt>
                <c:pt idx="4">
                  <c:v>2250</c:v>
                </c:pt>
                <c:pt idx="5">
                  <c:v>2250</c:v>
                </c:pt>
                <c:pt idx="6">
                  <c:v>2250</c:v>
                </c:pt>
                <c:pt idx="7">
                  <c:v>2250</c:v>
                </c:pt>
                <c:pt idx="8">
                  <c:v>2250</c:v>
                </c:pt>
                <c:pt idx="9">
                  <c:v>2250</c:v>
                </c:pt>
                <c:pt idx="10">
                  <c:v>2250</c:v>
                </c:pt>
                <c:pt idx="11">
                  <c:v>2250</c:v>
                </c:pt>
              </c:numCache>
            </c:numRef>
          </c:val>
          <c:smooth val="0"/>
          <c:extLst>
            <c:ext xmlns:c16="http://schemas.microsoft.com/office/drawing/2014/chart" uri="{C3380CC4-5D6E-409C-BE32-E72D297353CC}">
              <c16:uniqueId val="{00000001-8262-8848-87BA-BB4E4D6BB239}"/>
            </c:ext>
          </c:extLst>
        </c:ser>
        <c:dLbls>
          <c:showLegendKey val="0"/>
          <c:showVal val="0"/>
          <c:showCatName val="0"/>
          <c:showSerName val="0"/>
          <c:showPercent val="0"/>
          <c:showBubbleSize val="0"/>
        </c:dLbls>
        <c:smooth val="0"/>
        <c:axId val="1755815458"/>
        <c:axId val="845374272"/>
      </c:lineChart>
      <c:catAx>
        <c:axId val="1755815458"/>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b="0">
                <a:solidFill>
                  <a:srgbClr val="000000"/>
                </a:solidFill>
                <a:latin typeface="+mn-lt"/>
              </a:defRPr>
            </a:pPr>
            <a:endParaRPr lang="en-US"/>
          </a:p>
        </c:txPr>
        <c:crossAx val="845374272"/>
        <c:crosses val="autoZero"/>
        <c:auto val="1"/>
        <c:lblAlgn val="ctr"/>
        <c:lblOffset val="100"/>
        <c:noMultiLvlLbl val="1"/>
      </c:catAx>
      <c:valAx>
        <c:axId val="84537427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0"/>
        <c:majorTickMark val="out"/>
        <c:minorTickMark val="none"/>
        <c:tickLblPos val="nextTo"/>
        <c:spPr>
          <a:ln/>
        </c:spPr>
        <c:txPr>
          <a:bodyPr/>
          <a:lstStyle/>
          <a:p>
            <a:pPr lvl="0">
              <a:defRPr b="0">
                <a:solidFill>
                  <a:srgbClr val="000000"/>
                </a:solidFill>
                <a:latin typeface="+mn-lt"/>
              </a:defRPr>
            </a:pPr>
            <a:endParaRPr lang="en-US"/>
          </a:p>
        </c:txPr>
        <c:crossAx val="1755815458"/>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PRODUCT MARKETING YEAR-TO-DATE SUMMARY</a:t>
            </a:r>
          </a:p>
        </c:rich>
      </c:tx>
      <c:overlay val="0"/>
    </c:title>
    <c:autoTitleDeleted val="0"/>
    <c:plotArea>
      <c:layout/>
      <c:barChart>
        <c:barDir val="col"/>
        <c:grouping val="stacked"/>
        <c:varyColors val="1"/>
        <c:ser>
          <c:idx val="0"/>
          <c:order val="0"/>
          <c:tx>
            <c:v>CONTENT</c:v>
          </c:tx>
          <c:spPr>
            <a:solidFill>
              <a:srgbClr val="60D6C8"/>
            </a:solidFill>
            <a:ln cmpd="sng">
              <a:solidFill>
                <a:srgbClr val="000000"/>
              </a:solidFill>
            </a:ln>
          </c:spPr>
          <c:invertIfNegative val="1"/>
          <c:cat>
            <c:strRef>
              <c:f>'Product Marketing Budget'!$E$26:$F$26</c:f>
              <c:strCache>
                <c:ptCount val="2"/>
                <c:pt idx="0">
                  <c:v>BUDGET</c:v>
                </c:pt>
                <c:pt idx="1">
                  <c:v>ACTUAL</c:v>
                </c:pt>
              </c:strCache>
            </c:strRef>
          </c:cat>
          <c:val>
            <c:numRef>
              <c:f>'Product Marketing Budget'!$E$30:$F$30</c:f>
              <c:numCache>
                <c:formatCode>_("$"* #,##0.00_);_("$"* \(#,##0.00\);_("$"* "-"??_);_(@_)</c:formatCode>
                <c:ptCount val="2"/>
                <c:pt idx="0">
                  <c:v>900</c:v>
                </c:pt>
                <c:pt idx="1">
                  <c:v>900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4A-1340-8508-7F3CA3122C23}"/>
            </c:ext>
          </c:extLst>
        </c:ser>
        <c:ser>
          <c:idx val="1"/>
          <c:order val="1"/>
          <c:tx>
            <c:v>PRODUCT RELEASES</c:v>
          </c:tx>
          <c:spPr>
            <a:solidFill>
              <a:srgbClr val="F6CA82"/>
            </a:solidFill>
            <a:ln cmpd="sng">
              <a:solidFill>
                <a:srgbClr val="000000"/>
              </a:solidFill>
            </a:ln>
          </c:spPr>
          <c:invertIfNegative val="1"/>
          <c:cat>
            <c:strRef>
              <c:f>'Product Marketing Budget'!$E$26:$F$26</c:f>
              <c:strCache>
                <c:ptCount val="2"/>
                <c:pt idx="0">
                  <c:v>BUDGET</c:v>
                </c:pt>
                <c:pt idx="1">
                  <c:v>ACTUAL</c:v>
                </c:pt>
              </c:strCache>
            </c:strRef>
          </c:cat>
          <c:val>
            <c:numRef>
              <c:f>'Product Marketing Budget'!$E$29:$F$29</c:f>
              <c:numCache>
                <c:formatCode>_("$"* #,##0.00_);_("$"* \(#,##0.00\);_("$"* "-"??_);_(@_)</c:formatCode>
                <c:ptCount val="2"/>
                <c:pt idx="0">
                  <c:v>1200</c:v>
                </c:pt>
                <c:pt idx="1">
                  <c:v>1200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E4A-1340-8508-7F3CA3122C23}"/>
            </c:ext>
          </c:extLst>
        </c:ser>
        <c:ser>
          <c:idx val="2"/>
          <c:order val="2"/>
          <c:tx>
            <c:v>PRODUCT TESTING</c:v>
          </c:tx>
          <c:spPr>
            <a:solidFill>
              <a:srgbClr val="F57B81"/>
            </a:solidFill>
            <a:ln cmpd="sng">
              <a:solidFill>
                <a:srgbClr val="000000"/>
              </a:solidFill>
            </a:ln>
          </c:spPr>
          <c:invertIfNegative val="1"/>
          <c:cat>
            <c:strRef>
              <c:f>'Product Marketing Budget'!$E$26:$F$26</c:f>
              <c:strCache>
                <c:ptCount val="2"/>
                <c:pt idx="0">
                  <c:v>BUDGET</c:v>
                </c:pt>
                <c:pt idx="1">
                  <c:v>ACTUAL</c:v>
                </c:pt>
              </c:strCache>
            </c:strRef>
          </c:cat>
          <c:val>
            <c:numRef>
              <c:f>'Product Marketing Budget'!$E$28:$F$28</c:f>
              <c:numCache>
                <c:formatCode>_("$"* #,##0.00_);_("$"* \(#,##0.00\);_("$"* "-"??_);_(@_)</c:formatCode>
                <c:ptCount val="2"/>
                <c:pt idx="0">
                  <c:v>600</c:v>
                </c:pt>
                <c:pt idx="1">
                  <c:v>600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E4A-1340-8508-7F3CA3122C23}"/>
            </c:ext>
          </c:extLst>
        </c:ser>
        <c:ser>
          <c:idx val="3"/>
          <c:order val="3"/>
          <c:tx>
            <c:v>PRODUCT/MARKET FIT</c:v>
          </c:tx>
          <c:spPr>
            <a:solidFill>
              <a:srgbClr val="929DDE"/>
            </a:solidFill>
            <a:ln cmpd="sng">
              <a:solidFill>
                <a:srgbClr val="000000"/>
              </a:solidFill>
            </a:ln>
          </c:spPr>
          <c:invertIfNegative val="1"/>
          <c:cat>
            <c:strRef>
              <c:f>'Product Marketing Budget'!$E$26:$F$26</c:f>
              <c:strCache>
                <c:ptCount val="2"/>
                <c:pt idx="0">
                  <c:v>BUDGET</c:v>
                </c:pt>
                <c:pt idx="1">
                  <c:v>ACTUAL</c:v>
                </c:pt>
              </c:strCache>
            </c:strRef>
          </c:cat>
          <c:val>
            <c:numRef>
              <c:f>'Product Marketing Budget'!$E$27:$F$27</c:f>
              <c:numCache>
                <c:formatCode>_("$"* #,##0.00_);_("$"* \(#,##0.00\);_("$"* "-"??_);_(@_)</c:formatCode>
                <c:ptCount val="2"/>
                <c:pt idx="0">
                  <c:v>900</c:v>
                </c:pt>
                <c:pt idx="1">
                  <c:v>900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E4A-1340-8508-7F3CA3122C23}"/>
            </c:ext>
          </c:extLst>
        </c:ser>
        <c:dLbls>
          <c:showLegendKey val="0"/>
          <c:showVal val="0"/>
          <c:showCatName val="0"/>
          <c:showSerName val="0"/>
          <c:showPercent val="0"/>
          <c:showBubbleSize val="0"/>
        </c:dLbls>
        <c:gapWidth val="150"/>
        <c:overlap val="100"/>
        <c:axId val="1461364434"/>
        <c:axId val="1460670243"/>
      </c:barChart>
      <c:catAx>
        <c:axId val="146136443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rot="0"/>
          <a:lstStyle/>
          <a:p>
            <a:pPr lvl="0">
              <a:defRPr b="1" i="0">
                <a:solidFill>
                  <a:srgbClr val="000000"/>
                </a:solidFill>
                <a:latin typeface="+mn-lt"/>
              </a:defRPr>
            </a:pPr>
            <a:endParaRPr lang="en-US"/>
          </a:p>
        </c:txPr>
        <c:crossAx val="1460670243"/>
        <c:crosses val="autoZero"/>
        <c:auto val="1"/>
        <c:lblAlgn val="ctr"/>
        <c:lblOffset val="100"/>
        <c:noMultiLvlLbl val="1"/>
      </c:catAx>
      <c:valAx>
        <c:axId val="146067024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0"/>
        <c:majorTickMark val="out"/>
        <c:minorTickMark val="none"/>
        <c:tickLblPos val="nextTo"/>
        <c:spPr>
          <a:ln/>
        </c:spPr>
        <c:txPr>
          <a:bodyPr/>
          <a:lstStyle/>
          <a:p>
            <a:pPr lvl="0">
              <a:defRPr b="0">
                <a:solidFill>
                  <a:srgbClr val="000000"/>
                </a:solidFill>
                <a:latin typeface="+mn-lt"/>
              </a:defRPr>
            </a:pPr>
            <a:endParaRPr lang="en-US"/>
          </a:p>
        </c:txPr>
        <c:crossAx val="146136443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CONTENT YEAR-TO-DATE SUMMARY</a:t>
            </a:r>
          </a:p>
        </c:rich>
      </c:tx>
      <c:overlay val="0"/>
    </c:title>
    <c:autoTitleDeleted val="0"/>
    <c:plotArea>
      <c:layout/>
      <c:barChart>
        <c:barDir val="col"/>
        <c:grouping val="stacked"/>
        <c:varyColors val="1"/>
        <c:ser>
          <c:idx val="0"/>
          <c:order val="0"/>
          <c:tx>
            <c:v>FREELANCERS</c:v>
          </c:tx>
          <c:spPr>
            <a:solidFill>
              <a:srgbClr val="60D6C8"/>
            </a:solidFill>
            <a:ln cmpd="sng">
              <a:solidFill>
                <a:srgbClr val="000000"/>
              </a:solidFill>
            </a:ln>
          </c:spPr>
          <c:invertIfNegative val="1"/>
          <c:cat>
            <c:strRef>
              <c:f>'Content Budget'!$E$29:$F$29</c:f>
              <c:strCache>
                <c:ptCount val="2"/>
                <c:pt idx="0">
                  <c:v>BUDGET</c:v>
                </c:pt>
                <c:pt idx="1">
                  <c:v>ACTUAL</c:v>
                </c:pt>
              </c:strCache>
            </c:strRef>
          </c:cat>
          <c:val>
            <c:numRef>
              <c:f>'Content Budget'!$E$33:$F$33</c:f>
              <c:numCache>
                <c:formatCode>_("$"* #,##0.00_);_("$"* \(#,##0.00\);_("$"* "-"??_);_(@_)</c:formatCode>
                <c:ptCount val="2"/>
                <c:pt idx="0">
                  <c:v>900</c:v>
                </c:pt>
                <c:pt idx="1">
                  <c:v>900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9B-BF4F-9E96-507A64A1C96C}"/>
            </c:ext>
          </c:extLst>
        </c:ser>
        <c:ser>
          <c:idx val="1"/>
          <c:order val="1"/>
          <c:tx>
            <c:v>SERVICES</c:v>
          </c:tx>
          <c:spPr>
            <a:solidFill>
              <a:srgbClr val="F7CF8D"/>
            </a:solidFill>
            <a:ln cmpd="sng">
              <a:solidFill>
                <a:srgbClr val="000000"/>
              </a:solidFill>
            </a:ln>
          </c:spPr>
          <c:invertIfNegative val="1"/>
          <c:cat>
            <c:strRef>
              <c:f>'Content Budget'!$E$29:$F$29</c:f>
              <c:strCache>
                <c:ptCount val="2"/>
                <c:pt idx="0">
                  <c:v>BUDGET</c:v>
                </c:pt>
                <c:pt idx="1">
                  <c:v>ACTUAL</c:v>
                </c:pt>
              </c:strCache>
            </c:strRef>
          </c:cat>
          <c:val>
            <c:numRef>
              <c:f>'Content Budget'!$E$32:$F$32</c:f>
              <c:numCache>
                <c:formatCode>_("$"* #,##0.00_);_("$"* \(#,##0.00\);_("$"* "-"??_);_(@_)</c:formatCode>
                <c:ptCount val="2"/>
                <c:pt idx="0">
                  <c:v>1200</c:v>
                </c:pt>
                <c:pt idx="1">
                  <c:v>1200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E9B-BF4F-9E96-507A64A1C96C}"/>
            </c:ext>
          </c:extLst>
        </c:ser>
        <c:ser>
          <c:idx val="2"/>
          <c:order val="2"/>
          <c:tx>
            <c:v>PUBLISHING TOOLS</c:v>
          </c:tx>
          <c:spPr>
            <a:solidFill>
              <a:srgbClr val="F57B81"/>
            </a:solidFill>
            <a:ln cmpd="sng">
              <a:solidFill>
                <a:srgbClr val="000000"/>
              </a:solidFill>
            </a:ln>
          </c:spPr>
          <c:invertIfNegative val="1"/>
          <c:cat>
            <c:strRef>
              <c:f>'Content Budget'!$E$29:$F$29</c:f>
              <c:strCache>
                <c:ptCount val="2"/>
                <c:pt idx="0">
                  <c:v>BUDGET</c:v>
                </c:pt>
                <c:pt idx="1">
                  <c:v>ACTUAL</c:v>
                </c:pt>
              </c:strCache>
            </c:strRef>
          </c:cat>
          <c:val>
            <c:numRef>
              <c:f>'Content Budget'!$E$31:$F$31</c:f>
              <c:numCache>
                <c:formatCode>_("$"* #,##0.00_);_("$"* \(#,##0.00\);_("$"* "-"??_);_(@_)</c:formatCode>
                <c:ptCount val="2"/>
                <c:pt idx="0">
                  <c:v>900</c:v>
                </c:pt>
                <c:pt idx="1">
                  <c:v>900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E9B-BF4F-9E96-507A64A1C96C}"/>
            </c:ext>
          </c:extLst>
        </c:ser>
        <c:ser>
          <c:idx val="3"/>
          <c:order val="3"/>
          <c:tx>
            <c:v>SOFTWARE</c:v>
          </c:tx>
          <c:spPr>
            <a:solidFill>
              <a:srgbClr val="9FA8E1"/>
            </a:solidFill>
            <a:ln cmpd="sng">
              <a:solidFill>
                <a:srgbClr val="000000"/>
              </a:solidFill>
            </a:ln>
          </c:spPr>
          <c:invertIfNegative val="1"/>
          <c:cat>
            <c:strRef>
              <c:f>'Content Budget'!$E$29:$F$29</c:f>
              <c:strCache>
                <c:ptCount val="2"/>
                <c:pt idx="0">
                  <c:v>BUDGET</c:v>
                </c:pt>
                <c:pt idx="1">
                  <c:v>ACTUAL</c:v>
                </c:pt>
              </c:strCache>
            </c:strRef>
          </c:cat>
          <c:val>
            <c:numRef>
              <c:f>'Content Budget'!$E$30:$F$30</c:f>
              <c:numCache>
                <c:formatCode>_("$"* #,##0.00_);_("$"* \(#,##0.00\);_("$"* "-"??_);_(@_)</c:formatCode>
                <c:ptCount val="2"/>
                <c:pt idx="0">
                  <c:v>1500</c:v>
                </c:pt>
                <c:pt idx="1">
                  <c:v>1500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EE9B-BF4F-9E96-507A64A1C96C}"/>
            </c:ext>
          </c:extLst>
        </c:ser>
        <c:dLbls>
          <c:showLegendKey val="0"/>
          <c:showVal val="0"/>
          <c:showCatName val="0"/>
          <c:showSerName val="0"/>
          <c:showPercent val="0"/>
          <c:showBubbleSize val="0"/>
        </c:dLbls>
        <c:gapWidth val="150"/>
        <c:overlap val="100"/>
        <c:axId val="1749376137"/>
        <c:axId val="1426609777"/>
      </c:barChart>
      <c:catAx>
        <c:axId val="174937613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rot="0"/>
          <a:lstStyle/>
          <a:p>
            <a:pPr lvl="0">
              <a:defRPr b="1" i="0">
                <a:solidFill>
                  <a:srgbClr val="000000"/>
                </a:solidFill>
                <a:latin typeface="+mn-lt"/>
              </a:defRPr>
            </a:pPr>
            <a:endParaRPr lang="en-US"/>
          </a:p>
        </c:txPr>
        <c:crossAx val="1426609777"/>
        <c:crosses val="autoZero"/>
        <c:auto val="1"/>
        <c:lblAlgn val="ctr"/>
        <c:lblOffset val="100"/>
        <c:noMultiLvlLbl val="1"/>
      </c:catAx>
      <c:valAx>
        <c:axId val="142660977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0"/>
        <c:majorTickMark val="out"/>
        <c:minorTickMark val="none"/>
        <c:tickLblPos val="nextTo"/>
        <c:spPr>
          <a:ln/>
        </c:spPr>
        <c:txPr>
          <a:bodyPr/>
          <a:lstStyle/>
          <a:p>
            <a:pPr lvl="0">
              <a:defRPr b="0">
                <a:solidFill>
                  <a:srgbClr val="000000"/>
                </a:solidFill>
                <a:latin typeface="+mn-lt"/>
              </a:defRPr>
            </a:pPr>
            <a:endParaRPr lang="en-US"/>
          </a:p>
        </c:txPr>
        <c:crossAx val="1749376137"/>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PAID ADVERTISING YEAR-TO-DATE SUMMARY</a:t>
            </a:r>
          </a:p>
        </c:rich>
      </c:tx>
      <c:overlay val="0"/>
    </c:title>
    <c:autoTitleDeleted val="0"/>
    <c:plotArea>
      <c:layout/>
      <c:barChart>
        <c:barDir val="col"/>
        <c:grouping val="stacked"/>
        <c:varyColors val="1"/>
        <c:ser>
          <c:idx val="0"/>
          <c:order val="0"/>
          <c:tx>
            <c:v>LEAD GENERATION</c:v>
          </c:tx>
          <c:spPr>
            <a:solidFill>
              <a:srgbClr val="F791AC"/>
            </a:solidFill>
            <a:ln cmpd="sng">
              <a:solidFill>
                <a:srgbClr val="000000"/>
              </a:solidFill>
            </a:ln>
          </c:spPr>
          <c:invertIfNegative val="1"/>
          <c:cat>
            <c:strRef>
              <c:f>'Paid Advertising Budget'!$E$29:$F$29</c:f>
              <c:strCache>
                <c:ptCount val="2"/>
                <c:pt idx="0">
                  <c:v>BUDGET</c:v>
                </c:pt>
                <c:pt idx="1">
                  <c:v>ACTUAL</c:v>
                </c:pt>
              </c:strCache>
            </c:strRef>
          </c:cat>
          <c:val>
            <c:numRef>
              <c:f>'Paid Advertising Budget'!$E$34:$F$34</c:f>
              <c:numCache>
                <c:formatCode>_("$"* #,##0.00_);_("$"* \(#,##0.00\);_("$"* "-"??_);_(@_)</c:formatCode>
                <c:ptCount val="2"/>
                <c:pt idx="0">
                  <c:v>900</c:v>
                </c:pt>
                <c:pt idx="1">
                  <c:v>900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64B-7849-A7B4-2BB9284BE270}"/>
            </c:ext>
          </c:extLst>
        </c:ser>
        <c:ser>
          <c:idx val="1"/>
          <c:order val="1"/>
          <c:tx>
            <c:v>SOCIAL</c:v>
          </c:tx>
          <c:spPr>
            <a:solidFill>
              <a:srgbClr val="4FD1C2"/>
            </a:solidFill>
            <a:ln cmpd="sng">
              <a:solidFill>
                <a:srgbClr val="000000"/>
              </a:solidFill>
            </a:ln>
          </c:spPr>
          <c:invertIfNegative val="1"/>
          <c:cat>
            <c:strRef>
              <c:f>'Paid Advertising Budget'!$E$29:$F$29</c:f>
              <c:strCache>
                <c:ptCount val="2"/>
                <c:pt idx="0">
                  <c:v>BUDGET</c:v>
                </c:pt>
                <c:pt idx="1">
                  <c:v>ACTUAL</c:v>
                </c:pt>
              </c:strCache>
            </c:strRef>
          </c:cat>
          <c:val>
            <c:numRef>
              <c:f>'Paid Advertising Budget'!$E$33:$F$33</c:f>
              <c:numCache>
                <c:formatCode>_("$"* #,##0.00_);_("$"* \(#,##0.00\);_("$"* "-"??_);_(@_)</c:formatCode>
                <c:ptCount val="2"/>
                <c:pt idx="0">
                  <c:v>1500</c:v>
                </c:pt>
                <c:pt idx="1">
                  <c:v>1500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964B-7849-A7B4-2BB9284BE270}"/>
            </c:ext>
          </c:extLst>
        </c:ser>
        <c:ser>
          <c:idx val="2"/>
          <c:order val="2"/>
          <c:tx>
            <c:v>AFFILIATE</c:v>
          </c:tx>
          <c:spPr>
            <a:solidFill>
              <a:srgbClr val="F5C373"/>
            </a:solidFill>
            <a:ln cmpd="sng">
              <a:solidFill>
                <a:srgbClr val="000000"/>
              </a:solidFill>
            </a:ln>
          </c:spPr>
          <c:invertIfNegative val="1"/>
          <c:cat>
            <c:strRef>
              <c:f>'Paid Advertising Budget'!$E$29:$F$29</c:f>
              <c:strCache>
                <c:ptCount val="2"/>
                <c:pt idx="0">
                  <c:v>BUDGET</c:v>
                </c:pt>
                <c:pt idx="1">
                  <c:v>ACTUAL</c:v>
                </c:pt>
              </c:strCache>
            </c:strRef>
          </c:cat>
          <c:val>
            <c:numRef>
              <c:f>'Paid Advertising Budget'!$E$32:$F$32</c:f>
              <c:numCache>
                <c:formatCode>_("$"* #,##0.00_);_("$"* \(#,##0.00\);_("$"* "-"??_);_(@_)</c:formatCode>
                <c:ptCount val="2"/>
                <c:pt idx="0">
                  <c:v>600</c:v>
                </c:pt>
                <c:pt idx="1">
                  <c:v>600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964B-7849-A7B4-2BB9284BE270}"/>
            </c:ext>
          </c:extLst>
        </c:ser>
        <c:ser>
          <c:idx val="3"/>
          <c:order val="3"/>
          <c:tx>
            <c:v>DISPLAY &amp; RETARGETING</c:v>
          </c:tx>
          <c:spPr>
            <a:solidFill>
              <a:srgbClr val="F3676E"/>
            </a:solidFill>
            <a:ln cmpd="sng">
              <a:solidFill>
                <a:srgbClr val="000000"/>
              </a:solidFill>
            </a:ln>
          </c:spPr>
          <c:invertIfNegative val="1"/>
          <c:cat>
            <c:strRef>
              <c:f>'Paid Advertising Budget'!$E$29:$F$29</c:f>
              <c:strCache>
                <c:ptCount val="2"/>
                <c:pt idx="0">
                  <c:v>BUDGET</c:v>
                </c:pt>
                <c:pt idx="1">
                  <c:v>ACTUAL</c:v>
                </c:pt>
              </c:strCache>
            </c:strRef>
          </c:cat>
          <c:val>
            <c:numRef>
              <c:f>'Paid Advertising Budget'!$E$31:$F$31</c:f>
              <c:numCache>
                <c:formatCode>_("$"* #,##0.00_);_("$"* \(#,##0.00\);_("$"* "-"??_);_(@_)</c:formatCode>
                <c:ptCount val="2"/>
                <c:pt idx="0">
                  <c:v>600</c:v>
                </c:pt>
                <c:pt idx="1">
                  <c:v>600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964B-7849-A7B4-2BB9284BE270}"/>
            </c:ext>
          </c:extLst>
        </c:ser>
        <c:ser>
          <c:idx val="4"/>
          <c:order val="4"/>
          <c:tx>
            <c:v>SEARCH</c:v>
          </c:tx>
          <c:spPr>
            <a:solidFill>
              <a:srgbClr val="8D98DB"/>
            </a:solidFill>
            <a:ln cmpd="sng">
              <a:solidFill>
                <a:srgbClr val="000000"/>
              </a:solidFill>
            </a:ln>
          </c:spPr>
          <c:invertIfNegative val="1"/>
          <c:cat>
            <c:strRef>
              <c:f>'Paid Advertising Budget'!$E$29:$F$29</c:f>
              <c:strCache>
                <c:ptCount val="2"/>
                <c:pt idx="0">
                  <c:v>BUDGET</c:v>
                </c:pt>
                <c:pt idx="1">
                  <c:v>ACTUAL</c:v>
                </c:pt>
              </c:strCache>
            </c:strRef>
          </c:cat>
          <c:val>
            <c:numRef>
              <c:f>'Paid Advertising Budget'!$E$30:$F$30</c:f>
              <c:numCache>
                <c:formatCode>_("$"* #,##0.00_);_("$"* \(#,##0.00\);_("$"* "-"??_);_(@_)</c:formatCode>
                <c:ptCount val="2"/>
                <c:pt idx="0">
                  <c:v>600</c:v>
                </c:pt>
                <c:pt idx="1">
                  <c:v>600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964B-7849-A7B4-2BB9284BE270}"/>
            </c:ext>
          </c:extLst>
        </c:ser>
        <c:dLbls>
          <c:showLegendKey val="0"/>
          <c:showVal val="0"/>
          <c:showCatName val="0"/>
          <c:showSerName val="0"/>
          <c:showPercent val="0"/>
          <c:showBubbleSize val="0"/>
        </c:dLbls>
        <c:gapWidth val="150"/>
        <c:overlap val="100"/>
        <c:axId val="612479454"/>
        <c:axId val="1350306751"/>
      </c:barChart>
      <c:catAx>
        <c:axId val="61247945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rot="0"/>
          <a:lstStyle/>
          <a:p>
            <a:pPr lvl="0">
              <a:defRPr b="1" i="0">
                <a:solidFill>
                  <a:srgbClr val="000000"/>
                </a:solidFill>
                <a:latin typeface="+mn-lt"/>
              </a:defRPr>
            </a:pPr>
            <a:endParaRPr lang="en-US"/>
          </a:p>
        </c:txPr>
        <c:crossAx val="1350306751"/>
        <c:crosses val="autoZero"/>
        <c:auto val="1"/>
        <c:lblAlgn val="ctr"/>
        <c:lblOffset val="100"/>
        <c:noMultiLvlLbl val="1"/>
      </c:catAx>
      <c:valAx>
        <c:axId val="135030675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0"/>
        <c:majorTickMark val="out"/>
        <c:minorTickMark val="none"/>
        <c:tickLblPos val="nextTo"/>
        <c:spPr>
          <a:ln/>
        </c:spPr>
        <c:txPr>
          <a:bodyPr/>
          <a:lstStyle/>
          <a:p>
            <a:pPr lvl="0">
              <a:defRPr b="0">
                <a:solidFill>
                  <a:srgbClr val="000000"/>
                </a:solidFill>
                <a:latin typeface="+mn-lt"/>
              </a:defRPr>
            </a:pPr>
            <a:endParaRPr lang="en-US"/>
          </a:p>
        </c:txPr>
        <c:crossAx val="61247945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BRANDING &amp; CREATIVE YEAR-TO-DATE SUMMARY</a:t>
            </a:r>
          </a:p>
        </c:rich>
      </c:tx>
      <c:layout>
        <c:manualLayout>
          <c:xMode val="edge"/>
          <c:yMode val="edge"/>
          <c:x val="2.9796839729119642E-2"/>
          <c:y val="5.1893939393939395E-2"/>
        </c:manualLayout>
      </c:layout>
      <c:overlay val="0"/>
    </c:title>
    <c:autoTitleDeleted val="0"/>
    <c:plotArea>
      <c:layout/>
      <c:barChart>
        <c:barDir val="col"/>
        <c:grouping val="stacked"/>
        <c:varyColors val="1"/>
        <c:ser>
          <c:idx val="0"/>
          <c:order val="0"/>
          <c:tx>
            <c:v>MISCELLANEOUS</c:v>
          </c:tx>
          <c:spPr>
            <a:solidFill>
              <a:srgbClr val="F793AD"/>
            </a:solidFill>
            <a:ln cmpd="sng">
              <a:solidFill>
                <a:srgbClr val="000000"/>
              </a:solidFill>
            </a:ln>
          </c:spPr>
          <c:invertIfNegative val="1"/>
          <c:cat>
            <c:strRef>
              <c:f>'Branding &amp; Creative Budget'!$E$38:$F$38</c:f>
              <c:strCache>
                <c:ptCount val="2"/>
                <c:pt idx="0">
                  <c:v>BUDGET</c:v>
                </c:pt>
                <c:pt idx="1">
                  <c:v>ACTUAL</c:v>
                </c:pt>
              </c:strCache>
            </c:strRef>
          </c:cat>
          <c:val>
            <c:numRef>
              <c:f>'Branding &amp; Creative Budget'!$E$43:$F$43</c:f>
              <c:numCache>
                <c:formatCode>_("$"* #,##0.00_);_("$"* \(#,##0.00\);_("$"* "-"??_);_(@_)</c:formatCode>
                <c:ptCount val="2"/>
                <c:pt idx="0">
                  <c:v>1500</c:v>
                </c:pt>
                <c:pt idx="1">
                  <c:v>1500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023-D848-8EEA-17B281A26219}"/>
            </c:ext>
          </c:extLst>
        </c:ser>
        <c:ser>
          <c:idx val="1"/>
          <c:order val="1"/>
          <c:tx>
            <c:v>OUTSOURCING</c:v>
          </c:tx>
          <c:spPr>
            <a:solidFill>
              <a:srgbClr val="58D4C5"/>
            </a:solidFill>
            <a:ln cmpd="sng">
              <a:solidFill>
                <a:srgbClr val="000000"/>
              </a:solidFill>
            </a:ln>
          </c:spPr>
          <c:invertIfNegative val="1"/>
          <c:cat>
            <c:strRef>
              <c:f>'Branding &amp; Creative Budget'!$E$38:$F$38</c:f>
              <c:strCache>
                <c:ptCount val="2"/>
                <c:pt idx="0">
                  <c:v>BUDGET</c:v>
                </c:pt>
                <c:pt idx="1">
                  <c:v>ACTUAL</c:v>
                </c:pt>
              </c:strCache>
            </c:strRef>
          </c:cat>
          <c:val>
            <c:numRef>
              <c:f>'Branding &amp; Creative Budget'!$E$42:$F$42</c:f>
              <c:numCache>
                <c:formatCode>_("$"* #,##0.00_);_("$"* \(#,##0.00\);_("$"* "-"??_);_(@_)</c:formatCode>
                <c:ptCount val="2"/>
                <c:pt idx="0">
                  <c:v>1500</c:v>
                </c:pt>
                <c:pt idx="1">
                  <c:v>1500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023-D848-8EEA-17B281A26219}"/>
            </c:ext>
          </c:extLst>
        </c:ser>
        <c:ser>
          <c:idx val="2"/>
          <c:order val="2"/>
          <c:tx>
            <c:v>EQUIPMENT RENTALS / PURCHASES</c:v>
          </c:tx>
          <c:spPr>
            <a:solidFill>
              <a:srgbClr val="F6CA82"/>
            </a:solidFill>
            <a:ln cmpd="sng">
              <a:solidFill>
                <a:srgbClr val="000000"/>
              </a:solidFill>
            </a:ln>
          </c:spPr>
          <c:invertIfNegative val="1"/>
          <c:cat>
            <c:strRef>
              <c:f>'Branding &amp; Creative Budget'!$E$38:$F$38</c:f>
              <c:strCache>
                <c:ptCount val="2"/>
                <c:pt idx="0">
                  <c:v>BUDGET</c:v>
                </c:pt>
                <c:pt idx="1">
                  <c:v>ACTUAL</c:v>
                </c:pt>
              </c:strCache>
            </c:strRef>
          </c:cat>
          <c:val>
            <c:numRef>
              <c:f>'Branding &amp; Creative Budget'!$E$41:$F$41</c:f>
              <c:numCache>
                <c:formatCode>_("$"* #,##0.00_);_("$"* \(#,##0.00\);_("$"* "-"??_);_(@_)</c:formatCode>
                <c:ptCount val="2"/>
                <c:pt idx="0">
                  <c:v>1200</c:v>
                </c:pt>
                <c:pt idx="1">
                  <c:v>1200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5023-D848-8EEA-17B281A26219}"/>
            </c:ext>
          </c:extLst>
        </c:ser>
        <c:ser>
          <c:idx val="3"/>
          <c:order val="3"/>
          <c:tx>
            <c:v>HARDWARE</c:v>
          </c:tx>
          <c:spPr>
            <a:solidFill>
              <a:srgbClr val="F5777D"/>
            </a:solidFill>
            <a:ln cmpd="sng">
              <a:solidFill>
                <a:srgbClr val="000000"/>
              </a:solidFill>
            </a:ln>
          </c:spPr>
          <c:invertIfNegative val="1"/>
          <c:cat>
            <c:strRef>
              <c:f>'Branding &amp; Creative Budget'!$E$38:$F$38</c:f>
              <c:strCache>
                <c:ptCount val="2"/>
                <c:pt idx="0">
                  <c:v>BUDGET</c:v>
                </c:pt>
                <c:pt idx="1">
                  <c:v>ACTUAL</c:v>
                </c:pt>
              </c:strCache>
            </c:strRef>
          </c:cat>
          <c:val>
            <c:numRef>
              <c:f>'Branding &amp; Creative Budget'!$E$40:$F$40</c:f>
              <c:numCache>
                <c:formatCode>_("$"* #,##0.00_);_("$"* \(#,##0.00\);_("$"* "-"??_);_(@_)</c:formatCode>
                <c:ptCount val="2"/>
                <c:pt idx="0">
                  <c:v>900</c:v>
                </c:pt>
                <c:pt idx="1">
                  <c:v>900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5023-D848-8EEA-17B281A26219}"/>
            </c:ext>
          </c:extLst>
        </c:ser>
        <c:ser>
          <c:idx val="4"/>
          <c:order val="4"/>
          <c:tx>
            <c:v>SOFTWARE</c:v>
          </c:tx>
          <c:spPr>
            <a:solidFill>
              <a:srgbClr val="9F89B9"/>
            </a:solidFill>
            <a:ln cmpd="sng">
              <a:solidFill>
                <a:srgbClr val="000000"/>
              </a:solidFill>
            </a:ln>
          </c:spPr>
          <c:invertIfNegative val="1"/>
          <c:cat>
            <c:strRef>
              <c:f>'Branding &amp; Creative Budget'!$E$38:$F$38</c:f>
              <c:strCache>
                <c:ptCount val="2"/>
                <c:pt idx="0">
                  <c:v>BUDGET</c:v>
                </c:pt>
                <c:pt idx="1">
                  <c:v>ACTUAL</c:v>
                </c:pt>
              </c:strCache>
            </c:strRef>
          </c:cat>
          <c:val>
            <c:numRef>
              <c:f>'Branding &amp; Creative Budget'!$E$39:$F$39</c:f>
              <c:numCache>
                <c:formatCode>_("$"* #,##0.00_);_("$"* \(#,##0.00\);_("$"* "-"??_);_(@_)</c:formatCode>
                <c:ptCount val="2"/>
                <c:pt idx="0">
                  <c:v>1800</c:v>
                </c:pt>
                <c:pt idx="1">
                  <c:v>1800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5023-D848-8EEA-17B281A26219}"/>
            </c:ext>
          </c:extLst>
        </c:ser>
        <c:dLbls>
          <c:showLegendKey val="0"/>
          <c:showVal val="0"/>
          <c:showCatName val="0"/>
          <c:showSerName val="0"/>
          <c:showPercent val="0"/>
          <c:showBubbleSize val="0"/>
        </c:dLbls>
        <c:gapWidth val="150"/>
        <c:overlap val="100"/>
        <c:axId val="475350351"/>
        <c:axId val="1135082174"/>
      </c:barChart>
      <c:catAx>
        <c:axId val="47535035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rot="0"/>
          <a:lstStyle/>
          <a:p>
            <a:pPr lvl="0">
              <a:defRPr b="1" i="0">
                <a:solidFill>
                  <a:srgbClr val="000000"/>
                </a:solidFill>
                <a:latin typeface="+mn-lt"/>
              </a:defRPr>
            </a:pPr>
            <a:endParaRPr lang="en-US"/>
          </a:p>
        </c:txPr>
        <c:crossAx val="1135082174"/>
        <c:crosses val="autoZero"/>
        <c:auto val="1"/>
        <c:lblAlgn val="ctr"/>
        <c:lblOffset val="100"/>
        <c:noMultiLvlLbl val="1"/>
      </c:catAx>
      <c:valAx>
        <c:axId val="113508217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quot;$&quot;#,##0.00" sourceLinked="0"/>
        <c:majorTickMark val="out"/>
        <c:minorTickMark val="none"/>
        <c:tickLblPos val="nextTo"/>
        <c:spPr>
          <a:ln/>
        </c:spPr>
        <c:txPr>
          <a:bodyPr/>
          <a:lstStyle/>
          <a:p>
            <a:pPr lvl="0">
              <a:defRPr b="0">
                <a:solidFill>
                  <a:srgbClr val="000000"/>
                </a:solidFill>
                <a:latin typeface="+mn-lt"/>
              </a:defRPr>
            </a:pPr>
            <a:endParaRPr lang="en-US"/>
          </a:p>
        </c:txPr>
        <c:crossAx val="47535035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WEBSITE REDESIGN BUDGET vs. ACTUAL COMPARISON</a:t>
            </a:r>
          </a:p>
        </c:rich>
      </c:tx>
      <c:overlay val="0"/>
    </c:title>
    <c:autoTitleDeleted val="0"/>
    <c:plotArea>
      <c:layout/>
      <c:barChart>
        <c:barDir val="col"/>
        <c:grouping val="stacked"/>
        <c:varyColors val="1"/>
        <c:ser>
          <c:idx val="0"/>
          <c:order val="0"/>
          <c:tx>
            <c:v>EXISTING CONTENT MIGRATION</c:v>
          </c:tx>
          <c:spPr>
            <a:solidFill>
              <a:srgbClr val="F793AD"/>
            </a:solidFill>
            <a:ln cmpd="sng">
              <a:solidFill>
                <a:srgbClr val="000000"/>
              </a:solidFill>
            </a:ln>
          </c:spPr>
          <c:invertIfNegative val="1"/>
          <c:cat>
            <c:strRef>
              <c:f>'Website Redesign Budget'!$E$31:$F$31</c:f>
              <c:strCache>
                <c:ptCount val="2"/>
                <c:pt idx="0">
                  <c:v>BUDGET</c:v>
                </c:pt>
                <c:pt idx="1">
                  <c:v>ACTUAL</c:v>
                </c:pt>
              </c:strCache>
            </c:strRef>
          </c:cat>
          <c:val>
            <c:numRef>
              <c:f>'Website Redesign Budget'!$E$36:$F$36</c:f>
              <c:numCache>
                <c:formatCode>_("$"* #,##0.00_);_("$"* \(#,##0.00\);_("$"* "-"??_);_(@_)</c:formatCode>
                <c:ptCount val="2"/>
                <c:pt idx="0">
                  <c:v>200</c:v>
                </c:pt>
                <c:pt idx="1">
                  <c:v>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6F7-5440-B3FD-DC94347B7197}"/>
            </c:ext>
          </c:extLst>
        </c:ser>
        <c:ser>
          <c:idx val="1"/>
          <c:order val="1"/>
          <c:tx>
            <c:v>TESTING</c:v>
          </c:tx>
          <c:spPr>
            <a:solidFill>
              <a:srgbClr val="41CFBE"/>
            </a:solidFill>
            <a:ln cmpd="sng">
              <a:solidFill>
                <a:srgbClr val="000000"/>
              </a:solidFill>
            </a:ln>
          </c:spPr>
          <c:invertIfNegative val="1"/>
          <c:cat>
            <c:strRef>
              <c:f>'Website Redesign Budget'!$E$31:$F$31</c:f>
              <c:strCache>
                <c:ptCount val="2"/>
                <c:pt idx="0">
                  <c:v>BUDGET</c:v>
                </c:pt>
                <c:pt idx="1">
                  <c:v>ACTUAL</c:v>
                </c:pt>
              </c:strCache>
            </c:strRef>
          </c:cat>
          <c:val>
            <c:numRef>
              <c:f>'Website Redesign Budget'!$E$35:$F$35</c:f>
              <c:numCache>
                <c:formatCode>_("$"* #,##0.00_);_("$"* \(#,##0.00\);_("$"* "-"??_);_(@_)</c:formatCode>
                <c:ptCount val="2"/>
                <c:pt idx="0">
                  <c:v>100</c:v>
                </c:pt>
                <c:pt idx="1">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F6F7-5440-B3FD-DC94347B7197}"/>
            </c:ext>
          </c:extLst>
        </c:ser>
        <c:ser>
          <c:idx val="2"/>
          <c:order val="2"/>
          <c:tx>
            <c:v>CONTENT &amp; DESIGN</c:v>
          </c:tx>
          <c:spPr>
            <a:solidFill>
              <a:srgbClr val="F6CA82"/>
            </a:solidFill>
            <a:ln cmpd="sng">
              <a:solidFill>
                <a:srgbClr val="000000"/>
              </a:solidFill>
            </a:ln>
          </c:spPr>
          <c:invertIfNegative val="1"/>
          <c:dPt>
            <c:idx val="0"/>
            <c:invertIfNegative val="1"/>
            <c:bubble3D val="0"/>
            <c:spPr>
              <a:solidFill>
                <a:srgbClr val="F5C577"/>
              </a:solidFill>
              <a:ln cmpd="sng">
                <a:solidFill>
                  <a:srgbClr val="000000"/>
                </a:solidFill>
              </a:ln>
            </c:spPr>
            <c:extLst>
              <c:ext xmlns:c16="http://schemas.microsoft.com/office/drawing/2014/chart" uri="{C3380CC4-5D6E-409C-BE32-E72D297353CC}">
                <c16:uniqueId val="{00000003-F6F7-5440-B3FD-DC94347B7197}"/>
              </c:ext>
            </c:extLst>
          </c:dPt>
          <c:dPt>
            <c:idx val="1"/>
            <c:invertIfNegative val="1"/>
            <c:bubble3D val="0"/>
            <c:spPr>
              <a:solidFill>
                <a:srgbClr val="F5C577"/>
              </a:solidFill>
              <a:ln cmpd="sng">
                <a:solidFill>
                  <a:srgbClr val="000000"/>
                </a:solidFill>
              </a:ln>
            </c:spPr>
            <c:extLst>
              <c:ext xmlns:c16="http://schemas.microsoft.com/office/drawing/2014/chart" uri="{C3380CC4-5D6E-409C-BE32-E72D297353CC}">
                <c16:uniqueId val="{00000005-F6F7-5440-B3FD-DC94347B7197}"/>
              </c:ext>
            </c:extLst>
          </c:dPt>
          <c:cat>
            <c:strRef>
              <c:f>'Website Redesign Budget'!$E$31:$F$31</c:f>
              <c:strCache>
                <c:ptCount val="2"/>
                <c:pt idx="0">
                  <c:v>BUDGET</c:v>
                </c:pt>
                <c:pt idx="1">
                  <c:v>ACTUAL</c:v>
                </c:pt>
              </c:strCache>
            </c:strRef>
          </c:cat>
          <c:val>
            <c:numRef>
              <c:f>'Website Redesign Budget'!$E$34:$F$34</c:f>
              <c:numCache>
                <c:formatCode>_("$"* #,##0.00_);_("$"* \(#,##0.00\);_("$"* "-"??_);_(@_)</c:formatCode>
                <c:ptCount val="2"/>
                <c:pt idx="0">
                  <c:v>800</c:v>
                </c:pt>
                <c:pt idx="1">
                  <c:v>800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F6F7-5440-B3FD-DC94347B7197}"/>
            </c:ext>
          </c:extLst>
        </c:ser>
        <c:ser>
          <c:idx val="3"/>
          <c:order val="3"/>
          <c:tx>
            <c:v>SOFTWARE</c:v>
          </c:tx>
          <c:spPr>
            <a:solidFill>
              <a:srgbClr val="F5777D"/>
            </a:solidFill>
            <a:ln cmpd="sng">
              <a:solidFill>
                <a:srgbClr val="000000"/>
              </a:solidFill>
            </a:ln>
          </c:spPr>
          <c:invertIfNegative val="1"/>
          <c:cat>
            <c:strRef>
              <c:f>'Website Redesign Budget'!$E$31:$F$31</c:f>
              <c:strCache>
                <c:ptCount val="2"/>
                <c:pt idx="0">
                  <c:v>BUDGET</c:v>
                </c:pt>
                <c:pt idx="1">
                  <c:v>ACTUAL</c:v>
                </c:pt>
              </c:strCache>
            </c:strRef>
          </c:cat>
          <c:val>
            <c:numRef>
              <c:f>'Website Redesign Budget'!$E$33:$F$33</c:f>
              <c:numCache>
                <c:formatCode>_("$"* #,##0.00_);_("$"* \(#,##0.00\);_("$"* "-"??_);_(@_)</c:formatCode>
                <c:ptCount val="2"/>
                <c:pt idx="0">
                  <c:v>400</c:v>
                </c:pt>
                <c:pt idx="1">
                  <c:v>400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F6F7-5440-B3FD-DC94347B7197}"/>
            </c:ext>
          </c:extLst>
        </c:ser>
        <c:ser>
          <c:idx val="4"/>
          <c:order val="4"/>
          <c:tx>
            <c:v>BASICS</c:v>
          </c:tx>
          <c:spPr>
            <a:solidFill>
              <a:srgbClr val="8064A2"/>
            </a:solidFill>
            <a:ln cmpd="sng">
              <a:solidFill>
                <a:srgbClr val="000000"/>
              </a:solidFill>
            </a:ln>
          </c:spPr>
          <c:invertIfNegative val="1"/>
          <c:dPt>
            <c:idx val="0"/>
            <c:invertIfNegative val="1"/>
            <c:bubble3D val="0"/>
            <c:spPr>
              <a:solidFill>
                <a:srgbClr val="9F89B9"/>
              </a:solidFill>
              <a:ln cmpd="sng">
                <a:solidFill>
                  <a:srgbClr val="000000"/>
                </a:solidFill>
              </a:ln>
            </c:spPr>
            <c:extLst>
              <c:ext xmlns:c16="http://schemas.microsoft.com/office/drawing/2014/chart" uri="{C3380CC4-5D6E-409C-BE32-E72D297353CC}">
                <c16:uniqueId val="{00000009-F6F7-5440-B3FD-DC94347B7197}"/>
              </c:ext>
            </c:extLst>
          </c:dPt>
          <c:dPt>
            <c:idx val="1"/>
            <c:invertIfNegative val="1"/>
            <c:bubble3D val="0"/>
            <c:spPr>
              <a:solidFill>
                <a:srgbClr val="9F89B9"/>
              </a:solidFill>
              <a:ln cmpd="sng">
                <a:solidFill>
                  <a:srgbClr val="000000"/>
                </a:solidFill>
              </a:ln>
            </c:spPr>
            <c:extLst>
              <c:ext xmlns:c16="http://schemas.microsoft.com/office/drawing/2014/chart" uri="{C3380CC4-5D6E-409C-BE32-E72D297353CC}">
                <c16:uniqueId val="{0000000B-F6F7-5440-B3FD-DC94347B7197}"/>
              </c:ext>
            </c:extLst>
          </c:dPt>
          <c:cat>
            <c:strRef>
              <c:f>'Website Redesign Budget'!$E$31:$F$31</c:f>
              <c:strCache>
                <c:ptCount val="2"/>
                <c:pt idx="0">
                  <c:v>BUDGET</c:v>
                </c:pt>
                <c:pt idx="1">
                  <c:v>ACTUAL</c:v>
                </c:pt>
              </c:strCache>
            </c:strRef>
          </c:cat>
          <c:val>
            <c:numRef>
              <c:f>'Website Redesign Budget'!$E$32:$F$32</c:f>
              <c:numCache>
                <c:formatCode>_("$"* #,##0.00_);_("$"* \(#,##0.00\);_("$"* "-"??_);_(@_)</c:formatCode>
                <c:ptCount val="2"/>
                <c:pt idx="0">
                  <c:v>200</c:v>
                </c:pt>
                <c:pt idx="1">
                  <c:v>200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C-F6F7-5440-B3FD-DC94347B7197}"/>
            </c:ext>
          </c:extLst>
        </c:ser>
        <c:dLbls>
          <c:showLegendKey val="0"/>
          <c:showVal val="0"/>
          <c:showCatName val="0"/>
          <c:showSerName val="0"/>
          <c:showPercent val="0"/>
          <c:showBubbleSize val="0"/>
        </c:dLbls>
        <c:gapWidth val="150"/>
        <c:overlap val="100"/>
        <c:axId val="294143812"/>
        <c:axId val="1176608447"/>
      </c:barChart>
      <c:catAx>
        <c:axId val="2941438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rot="0"/>
          <a:lstStyle/>
          <a:p>
            <a:pPr lvl="0">
              <a:defRPr b="1" i="0">
                <a:solidFill>
                  <a:srgbClr val="000000"/>
                </a:solidFill>
                <a:latin typeface="+mn-lt"/>
              </a:defRPr>
            </a:pPr>
            <a:endParaRPr lang="en-US"/>
          </a:p>
        </c:txPr>
        <c:crossAx val="1176608447"/>
        <c:crosses val="autoZero"/>
        <c:auto val="1"/>
        <c:lblAlgn val="ctr"/>
        <c:lblOffset val="100"/>
        <c:noMultiLvlLbl val="1"/>
      </c:catAx>
      <c:valAx>
        <c:axId val="117660844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out"/>
        <c:minorTickMark val="none"/>
        <c:tickLblPos val="nextTo"/>
        <c:spPr>
          <a:ln/>
        </c:spPr>
        <c:txPr>
          <a:bodyPr/>
          <a:lstStyle/>
          <a:p>
            <a:pPr lvl="0">
              <a:defRPr b="0">
                <a:solidFill>
                  <a:srgbClr val="000000"/>
                </a:solidFill>
                <a:latin typeface="+mn-lt"/>
              </a:defRPr>
            </a:pPr>
            <a:endParaRPr lang="en-US"/>
          </a:p>
        </c:txPr>
        <c:crossAx val="294143812"/>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lang="en-US" b="1" i="0">
                <a:solidFill>
                  <a:srgbClr val="757575"/>
                </a:solidFill>
                <a:latin typeface="+mn-lt"/>
              </a:rPr>
              <a:t>WEBSITE REDESIGN ACTUAL COST BY CATEGORY</a:t>
            </a:r>
          </a:p>
        </c:rich>
      </c:tx>
      <c:overlay val="0"/>
    </c:title>
    <c:autoTitleDeleted val="0"/>
    <c:plotArea>
      <c:layout/>
      <c:pieChart>
        <c:varyColors val="1"/>
        <c:ser>
          <c:idx val="0"/>
          <c:order val="0"/>
          <c:tx>
            <c:strRef>
              <c:f>'Website Redesign Budget'!$F$31</c:f>
              <c:strCache>
                <c:ptCount val="1"/>
                <c:pt idx="0">
                  <c:v>ACTUAL</c:v>
                </c:pt>
              </c:strCache>
            </c:strRef>
          </c:tx>
          <c:dPt>
            <c:idx val="0"/>
            <c:bubble3D val="0"/>
            <c:spPr>
              <a:solidFill>
                <a:srgbClr val="9F89B9"/>
              </a:solidFill>
            </c:spPr>
            <c:extLst>
              <c:ext xmlns:c16="http://schemas.microsoft.com/office/drawing/2014/chart" uri="{C3380CC4-5D6E-409C-BE32-E72D297353CC}">
                <c16:uniqueId val="{00000001-0471-5B41-9E0F-954BE17BC2E4}"/>
              </c:ext>
            </c:extLst>
          </c:dPt>
          <c:dPt>
            <c:idx val="1"/>
            <c:bubble3D val="0"/>
            <c:spPr>
              <a:solidFill>
                <a:srgbClr val="F46C72"/>
              </a:solidFill>
            </c:spPr>
            <c:extLst>
              <c:ext xmlns:c16="http://schemas.microsoft.com/office/drawing/2014/chart" uri="{C3380CC4-5D6E-409C-BE32-E72D297353CC}">
                <c16:uniqueId val="{00000003-0471-5B41-9E0F-954BE17BC2E4}"/>
              </c:ext>
            </c:extLst>
          </c:dPt>
          <c:dPt>
            <c:idx val="2"/>
            <c:bubble3D val="0"/>
            <c:spPr>
              <a:solidFill>
                <a:srgbClr val="F5C373"/>
              </a:solidFill>
            </c:spPr>
            <c:extLst>
              <c:ext xmlns:c16="http://schemas.microsoft.com/office/drawing/2014/chart" uri="{C3380CC4-5D6E-409C-BE32-E72D297353CC}">
                <c16:uniqueId val="{00000005-0471-5B41-9E0F-954BE17BC2E4}"/>
              </c:ext>
            </c:extLst>
          </c:dPt>
          <c:dPt>
            <c:idx val="3"/>
            <c:bubble3D val="0"/>
            <c:spPr>
              <a:solidFill>
                <a:srgbClr val="58D4C5"/>
              </a:solidFill>
            </c:spPr>
            <c:extLst>
              <c:ext xmlns:c16="http://schemas.microsoft.com/office/drawing/2014/chart" uri="{C3380CC4-5D6E-409C-BE32-E72D297353CC}">
                <c16:uniqueId val="{00000007-0471-5B41-9E0F-954BE17BC2E4}"/>
              </c:ext>
            </c:extLst>
          </c:dPt>
          <c:dPt>
            <c:idx val="4"/>
            <c:bubble3D val="0"/>
            <c:spPr>
              <a:solidFill>
                <a:srgbClr val="F8A2B9"/>
              </a:solidFill>
            </c:spPr>
            <c:extLst>
              <c:ext xmlns:c16="http://schemas.microsoft.com/office/drawing/2014/chart" uri="{C3380CC4-5D6E-409C-BE32-E72D297353CC}">
                <c16:uniqueId val="{00000009-0471-5B41-9E0F-954BE17BC2E4}"/>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'Website Redesign Budget'!$C$32:$C$36</c:f>
              <c:strCache>
                <c:ptCount val="5"/>
                <c:pt idx="0">
                  <c:v>BASICS</c:v>
                </c:pt>
                <c:pt idx="1">
                  <c:v>SOFTWARE</c:v>
                </c:pt>
                <c:pt idx="2">
                  <c:v>CONTENT &amp; DESIGN</c:v>
                </c:pt>
                <c:pt idx="3">
                  <c:v>TESTING</c:v>
                </c:pt>
                <c:pt idx="4">
                  <c:v>EXISTING CONTENT MIGRATION</c:v>
                </c:pt>
              </c:strCache>
            </c:strRef>
          </c:cat>
          <c:val>
            <c:numRef>
              <c:f>'Website Redesign Budget'!$F$32:$F$36</c:f>
              <c:numCache>
                <c:formatCode>_("$"* #,##0.00_);_("$"* \(#,##0.00\);_("$"* "-"??_);_(@_)</c:formatCode>
                <c:ptCount val="5"/>
                <c:pt idx="0">
                  <c:v>200</c:v>
                </c:pt>
                <c:pt idx="1">
                  <c:v>400</c:v>
                </c:pt>
                <c:pt idx="2">
                  <c:v>800</c:v>
                </c:pt>
                <c:pt idx="3">
                  <c:v>100</c:v>
                </c:pt>
                <c:pt idx="4">
                  <c:v>200</c:v>
                </c:pt>
              </c:numCache>
            </c:numRef>
          </c:val>
          <c:extLst>
            <c:ext xmlns:c16="http://schemas.microsoft.com/office/drawing/2014/chart" uri="{C3380CC4-5D6E-409C-BE32-E72D297353CC}">
              <c16:uniqueId val="{0000000A-0471-5B41-9E0F-954BE17BC2E4}"/>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1"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oneCellAnchor>
    <xdr:from>
      <xdr:col>2</xdr:col>
      <xdr:colOff>9525</xdr:colOff>
      <xdr:row>7</xdr:row>
      <xdr:rowOff>76200</xdr:rowOff>
    </xdr:from>
    <xdr:ext cx="7658100" cy="28575"/>
    <xdr:grpSp>
      <xdr:nvGrpSpPr>
        <xdr:cNvPr id="2" name="Shape 2">
          <a:extLst>
            <a:ext uri="{FF2B5EF4-FFF2-40B4-BE49-F238E27FC236}">
              <a16:creationId xmlns:a16="http://schemas.microsoft.com/office/drawing/2014/main" id="{00000000-0008-0000-0000-000002000000}"/>
            </a:ext>
          </a:extLst>
        </xdr:cNvPr>
        <xdr:cNvGrpSpPr/>
      </xdr:nvGrpSpPr>
      <xdr:grpSpPr>
        <a:xfrm>
          <a:off x="485775" y="1276350"/>
          <a:ext cx="7658100" cy="28575"/>
          <a:chOff x="1516950" y="3775238"/>
          <a:chExt cx="7658100" cy="9525"/>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flipH="1">
            <a:off x="1516950" y="3775238"/>
            <a:ext cx="7658100" cy="9525"/>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oneCellAnchor>
    <xdr:from>
      <xdr:col>18</xdr:col>
      <xdr:colOff>0</xdr:colOff>
      <xdr:row>39</xdr:row>
      <xdr:rowOff>0</xdr:rowOff>
    </xdr:from>
    <xdr:ext cx="304800" cy="314325"/>
    <xdr:sp macro="" textlink="">
      <xdr:nvSpPr>
        <xdr:cNvPr id="4" name="Shape 4" descr="Canvas Web Style Guide: Brand Guidelines">
          <a:extLst>
            <a:ext uri="{FF2B5EF4-FFF2-40B4-BE49-F238E27FC236}">
              <a16:creationId xmlns:a16="http://schemas.microsoft.com/office/drawing/2014/main" id="{00000000-0008-0000-0000-000004000000}"/>
            </a:ext>
          </a:extLst>
        </xdr:cNvPr>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6</xdr:col>
      <xdr:colOff>542925</xdr:colOff>
      <xdr:row>2</xdr:row>
      <xdr:rowOff>47625</xdr:rowOff>
    </xdr:from>
    <xdr:to>
      <xdr:col>10</xdr:col>
      <xdr:colOff>342900</xdr:colOff>
      <xdr:row>5</xdr:row>
      <xdr:rowOff>123825</xdr:rowOff>
    </xdr:to>
    <xdr:pic>
      <xdr:nvPicPr>
        <xdr:cNvPr id="5" name="Picture 4">
          <a:extLst>
            <a:ext uri="{FF2B5EF4-FFF2-40B4-BE49-F238E27FC236}">
              <a16:creationId xmlns:a16="http://schemas.microsoft.com/office/drawing/2014/main" id="{08284EA2-F089-00B3-2D66-27CE33FBCEE7}"/>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3343275" y="419100"/>
          <a:ext cx="2124075"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228600</xdr:colOff>
      <xdr:row>14</xdr:row>
      <xdr:rowOff>390525</xdr:rowOff>
    </xdr:from>
    <xdr:ext cx="9258300" cy="4067175"/>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228600</xdr:colOff>
      <xdr:row>36</xdr:row>
      <xdr:rowOff>85725</xdr:rowOff>
    </xdr:from>
    <xdr:ext cx="9239250" cy="4286250"/>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1247775</xdr:colOff>
      <xdr:row>4</xdr:row>
      <xdr:rowOff>238125</xdr:rowOff>
    </xdr:from>
    <xdr:ext cx="962025" cy="485775"/>
    <xdr:grpSp>
      <xdr:nvGrpSpPr>
        <xdr:cNvPr id="4" name="Shape 2">
          <a:extLst>
            <a:ext uri="{FF2B5EF4-FFF2-40B4-BE49-F238E27FC236}">
              <a16:creationId xmlns:a16="http://schemas.microsoft.com/office/drawing/2014/main" id="{00000000-0008-0000-0100-000004000000}"/>
            </a:ext>
          </a:extLst>
        </xdr:cNvPr>
        <xdr:cNvGrpSpPr/>
      </xdr:nvGrpSpPr>
      <xdr:grpSpPr>
        <a:xfrm>
          <a:off x="1724025" y="1609725"/>
          <a:ext cx="962025" cy="485775"/>
          <a:chOff x="4879275" y="3546638"/>
          <a:chExt cx="933600" cy="466800"/>
        </a:xfrm>
      </xdr:grpSpPr>
      <xdr:cxnSp macro="">
        <xdr:nvCxnSpPr>
          <xdr:cNvPr id="5" name="Shape 5">
            <a:extLst>
              <a:ext uri="{FF2B5EF4-FFF2-40B4-BE49-F238E27FC236}">
                <a16:creationId xmlns:a16="http://schemas.microsoft.com/office/drawing/2014/main" id="{00000000-0008-0000-0100-000005000000}"/>
              </a:ext>
            </a:extLst>
          </xdr:cNvPr>
          <xdr:cNvCxnSpPr>
            <a:stCxn id="6" idx="2"/>
          </xdr:cNvCxnSpPr>
        </xdr:nvCxnSpPr>
        <xdr:spPr>
          <a:xfrm>
            <a:off x="4879275" y="3546638"/>
            <a:ext cx="933600" cy="46680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4</xdr:col>
      <xdr:colOff>609600</xdr:colOff>
      <xdr:row>4</xdr:row>
      <xdr:rowOff>266700</xdr:rowOff>
    </xdr:from>
    <xdr:ext cx="361950" cy="428625"/>
    <xdr:grpSp>
      <xdr:nvGrpSpPr>
        <xdr:cNvPr id="6" name="Shape 2">
          <a:extLst>
            <a:ext uri="{FF2B5EF4-FFF2-40B4-BE49-F238E27FC236}">
              <a16:creationId xmlns:a16="http://schemas.microsoft.com/office/drawing/2014/main" id="{00000000-0008-0000-0100-000006000000}"/>
            </a:ext>
          </a:extLst>
        </xdr:cNvPr>
        <xdr:cNvGrpSpPr/>
      </xdr:nvGrpSpPr>
      <xdr:grpSpPr>
        <a:xfrm>
          <a:off x="4057650" y="1638300"/>
          <a:ext cx="361950" cy="428625"/>
          <a:chOff x="5179313" y="3575213"/>
          <a:chExt cx="333375" cy="409575"/>
        </a:xfrm>
      </xdr:grpSpPr>
      <xdr:cxnSp macro="">
        <xdr:nvCxnSpPr>
          <xdr:cNvPr id="7" name="Shape 7">
            <a:extLst>
              <a:ext uri="{FF2B5EF4-FFF2-40B4-BE49-F238E27FC236}">
                <a16:creationId xmlns:a16="http://schemas.microsoft.com/office/drawing/2014/main" id="{00000000-0008-0000-0100-000007000000}"/>
              </a:ext>
            </a:extLst>
          </xdr:cNvPr>
          <xdr:cNvCxnSpPr/>
        </xdr:nvCxnSpPr>
        <xdr:spPr>
          <a:xfrm flipH="1">
            <a:off x="5179313" y="3575213"/>
            <a:ext cx="333375" cy="40957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1962150</xdr:colOff>
      <xdr:row>14</xdr:row>
      <xdr:rowOff>161925</xdr:rowOff>
    </xdr:from>
    <xdr:ext cx="238125" cy="371475"/>
    <xdr:grpSp>
      <xdr:nvGrpSpPr>
        <xdr:cNvPr id="8" name="Shape 2">
          <a:extLst>
            <a:ext uri="{FF2B5EF4-FFF2-40B4-BE49-F238E27FC236}">
              <a16:creationId xmlns:a16="http://schemas.microsoft.com/office/drawing/2014/main" id="{00000000-0008-0000-0100-000008000000}"/>
            </a:ext>
          </a:extLst>
        </xdr:cNvPr>
        <xdr:cNvGrpSpPr/>
      </xdr:nvGrpSpPr>
      <xdr:grpSpPr>
        <a:xfrm>
          <a:off x="2438400" y="4048125"/>
          <a:ext cx="238125" cy="371475"/>
          <a:chOff x="5236463" y="3603788"/>
          <a:chExt cx="219075" cy="352425"/>
        </a:xfrm>
      </xdr:grpSpPr>
      <xdr:cxnSp macro="">
        <xdr:nvCxnSpPr>
          <xdr:cNvPr id="9" name="Shape 8">
            <a:extLst>
              <a:ext uri="{FF2B5EF4-FFF2-40B4-BE49-F238E27FC236}">
                <a16:creationId xmlns:a16="http://schemas.microsoft.com/office/drawing/2014/main" id="{00000000-0008-0000-0100-000009000000}"/>
              </a:ext>
            </a:extLst>
          </xdr:cNvPr>
          <xdr:cNvCxnSpPr/>
        </xdr:nvCxnSpPr>
        <xdr:spPr>
          <a:xfrm>
            <a:off x="5236463" y="3603788"/>
            <a:ext cx="219075" cy="3524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0</xdr:colOff>
      <xdr:row>3</xdr:row>
      <xdr:rowOff>228600</xdr:rowOff>
    </xdr:from>
    <xdr:ext cx="2514600" cy="419100"/>
    <xdr:sp macro="" textlink="">
      <xdr:nvSpPr>
        <xdr:cNvPr id="10" name="Shape 6">
          <a:extLst>
            <a:ext uri="{FF2B5EF4-FFF2-40B4-BE49-F238E27FC236}">
              <a16:creationId xmlns:a16="http://schemas.microsoft.com/office/drawing/2014/main" id="{00000000-0008-0000-0100-00000A000000}"/>
            </a:ext>
          </a:extLst>
        </xdr:cNvPr>
        <xdr:cNvSpPr txBox="1"/>
      </xdr:nvSpPr>
      <xdr:spPr>
        <a:xfrm>
          <a:off x="4093463" y="3575213"/>
          <a:ext cx="2505075" cy="40957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projected expenses </a:t>
          </a:r>
          <a:r>
            <a:rPr lang="en-US" sz="1100" b="0">
              <a:solidFill>
                <a:srgbClr val="2A3D52"/>
              </a:solidFill>
              <a:latin typeface="Avenir"/>
              <a:ea typeface="Avenir"/>
              <a:cs typeface="Avenir"/>
              <a:sym typeface="Avenir"/>
            </a:rPr>
            <a:t>here. </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4</xdr:col>
      <xdr:colOff>447675</xdr:colOff>
      <xdr:row>3</xdr:row>
      <xdr:rowOff>276225</xdr:rowOff>
    </xdr:from>
    <xdr:ext cx="2295525" cy="428625"/>
    <xdr:sp macro="" textlink="">
      <xdr:nvSpPr>
        <xdr:cNvPr id="11" name="Shape 9">
          <a:extLst>
            <a:ext uri="{FF2B5EF4-FFF2-40B4-BE49-F238E27FC236}">
              <a16:creationId xmlns:a16="http://schemas.microsoft.com/office/drawing/2014/main" id="{00000000-0008-0000-0100-00000B000000}"/>
            </a:ext>
          </a:extLst>
        </xdr:cNvPr>
        <xdr:cNvSpPr txBox="1"/>
      </xdr:nvSpPr>
      <xdr:spPr>
        <a:xfrm>
          <a:off x="4207763" y="3575213"/>
          <a:ext cx="2276475" cy="40957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actual expenses </a:t>
          </a:r>
          <a:r>
            <a:rPr lang="en-US" sz="1100" b="0">
              <a:solidFill>
                <a:srgbClr val="2A3D52"/>
              </a:solidFill>
              <a:latin typeface="Avenir"/>
              <a:ea typeface="Avenir"/>
              <a:cs typeface="Avenir"/>
              <a:sym typeface="Avenir"/>
            </a:rPr>
            <a:t>here.</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a:t>
          </a:r>
          <a:r>
            <a:rPr lang="en-US" sz="900">
              <a:solidFill>
                <a:srgbClr val="2A3D52"/>
              </a:solidFill>
              <a:latin typeface="Avenir"/>
              <a:ea typeface="Avenir"/>
              <a:cs typeface="Avenir"/>
              <a:sym typeface="Avenir"/>
            </a:rPr>
            <a:t>5</a:t>
          </a:r>
          <a:r>
            <a:rPr lang="en-US" sz="900" b="0">
              <a:solidFill>
                <a:srgbClr val="2A3D52"/>
              </a:solidFill>
              <a:latin typeface="Avenir"/>
              <a:ea typeface="Avenir"/>
              <a:cs typeface="Avenir"/>
              <a:sym typeface="Avenir"/>
            </a:rPr>
            <a:t>0" entries are placeholders.)</a:t>
          </a:r>
          <a:endParaRPr sz="1400"/>
        </a:p>
      </xdr:txBody>
    </xdr:sp>
    <xdr:clientData fLocksWithSheet="0"/>
  </xdr:oneCellAnchor>
  <xdr:oneCellAnchor>
    <xdr:from>
      <xdr:col>2</xdr:col>
      <xdr:colOff>0</xdr:colOff>
      <xdr:row>13</xdr:row>
      <xdr:rowOff>152400</xdr:rowOff>
    </xdr:from>
    <xdr:ext cx="2009775" cy="447675"/>
    <xdr:sp macro="" textlink="">
      <xdr:nvSpPr>
        <xdr:cNvPr id="12" name="Shape 10">
          <a:extLst>
            <a:ext uri="{FF2B5EF4-FFF2-40B4-BE49-F238E27FC236}">
              <a16:creationId xmlns:a16="http://schemas.microsoft.com/office/drawing/2014/main" id="{00000000-0008-0000-0100-00000C000000}"/>
            </a:ext>
            <a:ext uri="{147F2762-F138-4A5C-976F-8EAC2B608ADB}">
              <a16:predDERef xmlns:a16="http://schemas.microsoft.com/office/drawing/2014/main" pred="{00000000-0008-0000-0100-00000B000000}"/>
            </a:ext>
          </a:extLst>
        </xdr:cNvPr>
        <xdr:cNvSpPr txBox="1"/>
      </xdr:nvSpPr>
      <xdr:spPr>
        <a:xfrm>
          <a:off x="4345875" y="3560925"/>
          <a:ext cx="2000250" cy="43815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Your </a:t>
          </a:r>
          <a:r>
            <a:rPr lang="en-US" sz="1100" b="1">
              <a:solidFill>
                <a:srgbClr val="2A3D52"/>
              </a:solidFill>
              <a:latin typeface="Avenir"/>
              <a:ea typeface="Avenir"/>
              <a:cs typeface="Avenir"/>
              <a:sym typeface="Avenir"/>
            </a:rPr>
            <a:t>monthly totals </a:t>
          </a:r>
          <a:r>
            <a:rPr lang="en-US" sz="1100" b="0">
              <a:solidFill>
                <a:srgbClr val="2A3D52"/>
              </a:solidFill>
              <a:latin typeface="Avenir"/>
              <a:ea typeface="Avenir"/>
              <a:cs typeface="Avenir"/>
              <a:sym typeface="Avenir"/>
            </a:rPr>
            <a:t>will automatically populate here.</a:t>
          </a:r>
          <a:endParaRPr sz="1400"/>
        </a:p>
      </xdr:txBody>
    </xdr:sp>
    <xdr:clientData fLocksWithSheet="0"/>
  </xdr:oneCellAnchor>
  <xdr:oneCellAnchor>
    <xdr:from>
      <xdr:col>2</xdr:col>
      <xdr:colOff>0</xdr:colOff>
      <xdr:row>3</xdr:row>
      <xdr:rowOff>28575</xdr:rowOff>
    </xdr:from>
    <xdr:ext cx="34680525" cy="28575"/>
    <xdr:grpSp>
      <xdr:nvGrpSpPr>
        <xdr:cNvPr id="18" name="Shape 2">
          <a:extLst>
            <a:ext uri="{FF2B5EF4-FFF2-40B4-BE49-F238E27FC236}">
              <a16:creationId xmlns:a16="http://schemas.microsoft.com/office/drawing/2014/main" id="{00000000-0008-0000-0100-000012000000}"/>
            </a:ext>
          </a:extLst>
        </xdr:cNvPr>
        <xdr:cNvGrpSpPr/>
      </xdr:nvGrpSpPr>
      <xdr:grpSpPr>
        <a:xfrm>
          <a:off x="476250" y="1000125"/>
          <a:ext cx="34680525" cy="28575"/>
          <a:chOff x="0" y="3765713"/>
          <a:chExt cx="10692000" cy="28575"/>
        </a:xfrm>
      </xdr:grpSpPr>
      <xdr:cxnSp macro="">
        <xdr:nvCxnSpPr>
          <xdr:cNvPr id="19" name="Shape 15">
            <a:extLst>
              <a:ext uri="{FF2B5EF4-FFF2-40B4-BE49-F238E27FC236}">
                <a16:creationId xmlns:a16="http://schemas.microsoft.com/office/drawing/2014/main" id="{00000000-0008-0000-0100-000013000000}"/>
              </a:ext>
            </a:extLst>
          </xdr:cNvPr>
          <xdr:cNvCxnSpPr/>
        </xdr:nvCxnSpPr>
        <xdr:spPr>
          <a:xfrm rot="10800000">
            <a:off x="0" y="3765713"/>
            <a:ext cx="10692000" cy="28575"/>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twoCellAnchor editAs="oneCell">
    <xdr:from>
      <xdr:col>2</xdr:col>
      <xdr:colOff>76200</xdr:colOff>
      <xdr:row>2</xdr:row>
      <xdr:rowOff>28575</xdr:rowOff>
    </xdr:from>
    <xdr:to>
      <xdr:col>2</xdr:col>
      <xdr:colOff>1890092</xdr:colOff>
      <xdr:row>2</xdr:row>
      <xdr:rowOff>525013</xdr:rowOff>
    </xdr:to>
    <xdr:pic>
      <xdr:nvPicPr>
        <xdr:cNvPr id="20" name="Picture 19">
          <a:extLst>
            <a:ext uri="{FF2B5EF4-FFF2-40B4-BE49-F238E27FC236}">
              <a16:creationId xmlns:a16="http://schemas.microsoft.com/office/drawing/2014/main" id="{700D2D10-F1E2-4E16-BDE4-8D94FFAFFAB9}"/>
            </a:ext>
            <a:ext uri="{147F2762-F138-4A5C-976F-8EAC2B608ADB}">
              <a16:predDERef xmlns:a16="http://schemas.microsoft.com/office/drawing/2014/main" pred="{00000000-0008-0000-01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2450" y="409575"/>
          <a:ext cx="1813892" cy="4964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247650</xdr:colOff>
      <xdr:row>24</xdr:row>
      <xdr:rowOff>390525</xdr:rowOff>
    </xdr:from>
    <xdr:ext cx="8439150" cy="5038725"/>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962025</xdr:colOff>
      <xdr:row>4</xdr:row>
      <xdr:rowOff>228600</xdr:rowOff>
    </xdr:from>
    <xdr:ext cx="447675" cy="495300"/>
    <xdr:grpSp>
      <xdr:nvGrpSpPr>
        <xdr:cNvPr id="2" name="Shape 2">
          <a:extLst>
            <a:ext uri="{FF2B5EF4-FFF2-40B4-BE49-F238E27FC236}">
              <a16:creationId xmlns:a16="http://schemas.microsoft.com/office/drawing/2014/main" id="{00000000-0008-0000-0200-000002000000}"/>
            </a:ext>
          </a:extLst>
        </xdr:cNvPr>
        <xdr:cNvGrpSpPr/>
      </xdr:nvGrpSpPr>
      <xdr:grpSpPr>
        <a:xfrm>
          <a:off x="3429000" y="1619250"/>
          <a:ext cx="447675" cy="495300"/>
          <a:chOff x="5136450" y="3546638"/>
          <a:chExt cx="419100" cy="466725"/>
        </a:xfrm>
      </xdr:grpSpPr>
      <xdr:cxnSp macro="">
        <xdr:nvCxnSpPr>
          <xdr:cNvPr id="16" name="Shape 16">
            <a:extLst>
              <a:ext uri="{FF2B5EF4-FFF2-40B4-BE49-F238E27FC236}">
                <a16:creationId xmlns:a16="http://schemas.microsoft.com/office/drawing/2014/main" id="{00000000-0008-0000-0200-000010000000}"/>
              </a:ext>
            </a:extLst>
          </xdr:cNvPr>
          <xdr:cNvCxnSpPr/>
        </xdr:nvCxnSpPr>
        <xdr:spPr>
          <a:xfrm>
            <a:off x="5136450" y="3546638"/>
            <a:ext cx="419100" cy="4667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914400</xdr:colOff>
      <xdr:row>3</xdr:row>
      <xdr:rowOff>247650</xdr:rowOff>
    </xdr:from>
    <xdr:ext cx="2543175" cy="438150"/>
    <xdr:sp macro="" textlink="">
      <xdr:nvSpPr>
        <xdr:cNvPr id="17" name="Shape 17">
          <a:extLst>
            <a:ext uri="{FF2B5EF4-FFF2-40B4-BE49-F238E27FC236}">
              <a16:creationId xmlns:a16="http://schemas.microsoft.com/office/drawing/2014/main" id="{00000000-0008-0000-0200-000011000000}"/>
            </a:ext>
          </a:extLst>
        </xdr:cNvPr>
        <xdr:cNvSpPr txBox="1"/>
      </xdr:nvSpPr>
      <xdr:spPr>
        <a:xfrm>
          <a:off x="4079175" y="3565688"/>
          <a:ext cx="2533650" cy="42862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projected expenses </a:t>
          </a:r>
          <a:r>
            <a:rPr lang="en-US" sz="1100" b="0">
              <a:solidFill>
                <a:srgbClr val="2A3D52"/>
              </a:solidFill>
              <a:latin typeface="Avenir"/>
              <a:ea typeface="Avenir"/>
              <a:cs typeface="Avenir"/>
              <a:sym typeface="Avenir"/>
            </a:rPr>
            <a:t>here. </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5</xdr:col>
      <xdr:colOff>600075</xdr:colOff>
      <xdr:row>4</xdr:row>
      <xdr:rowOff>247650</xdr:rowOff>
    </xdr:from>
    <xdr:ext cx="266700" cy="466725"/>
    <xdr:grpSp>
      <xdr:nvGrpSpPr>
        <xdr:cNvPr id="4" name="Shape 2">
          <a:extLst>
            <a:ext uri="{FF2B5EF4-FFF2-40B4-BE49-F238E27FC236}">
              <a16:creationId xmlns:a16="http://schemas.microsoft.com/office/drawing/2014/main" id="{00000000-0008-0000-0200-000004000000}"/>
            </a:ext>
          </a:extLst>
        </xdr:cNvPr>
        <xdr:cNvGrpSpPr/>
      </xdr:nvGrpSpPr>
      <xdr:grpSpPr>
        <a:xfrm>
          <a:off x="5124450" y="1638300"/>
          <a:ext cx="266700" cy="466725"/>
          <a:chOff x="5226938" y="3560925"/>
          <a:chExt cx="238125" cy="438150"/>
        </a:xfrm>
      </xdr:grpSpPr>
      <xdr:cxnSp macro="">
        <xdr:nvCxnSpPr>
          <xdr:cNvPr id="18" name="Shape 18">
            <a:extLst>
              <a:ext uri="{FF2B5EF4-FFF2-40B4-BE49-F238E27FC236}">
                <a16:creationId xmlns:a16="http://schemas.microsoft.com/office/drawing/2014/main" id="{00000000-0008-0000-0200-000012000000}"/>
              </a:ext>
            </a:extLst>
          </xdr:cNvPr>
          <xdr:cNvCxnSpPr/>
        </xdr:nvCxnSpPr>
        <xdr:spPr>
          <a:xfrm flipH="1">
            <a:off x="5226938" y="3560925"/>
            <a:ext cx="238125" cy="43815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5</xdr:col>
      <xdr:colOff>523875</xdr:colOff>
      <xdr:row>3</xdr:row>
      <xdr:rowOff>238125</xdr:rowOff>
    </xdr:from>
    <xdr:ext cx="2286000" cy="428625"/>
    <xdr:sp macro="" textlink="">
      <xdr:nvSpPr>
        <xdr:cNvPr id="19" name="Shape 19">
          <a:extLst>
            <a:ext uri="{FF2B5EF4-FFF2-40B4-BE49-F238E27FC236}">
              <a16:creationId xmlns:a16="http://schemas.microsoft.com/office/drawing/2014/main" id="{00000000-0008-0000-0200-000013000000}"/>
            </a:ext>
          </a:extLst>
        </xdr:cNvPr>
        <xdr:cNvSpPr txBox="1"/>
      </xdr:nvSpPr>
      <xdr:spPr>
        <a:xfrm>
          <a:off x="4207763" y="3570450"/>
          <a:ext cx="2276475" cy="41910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Avenir"/>
            <a:buNone/>
          </a:pPr>
          <a:r>
            <a:rPr lang="en-US" sz="1050" b="0" i="0" u="none" strike="noStrike" cap="none">
              <a:solidFill>
                <a:srgbClr val="2A3D52"/>
              </a:solidFill>
              <a:latin typeface="Avenir"/>
              <a:ea typeface="Avenir"/>
              <a:cs typeface="Avenir"/>
              <a:sym typeface="Avenir"/>
            </a:rPr>
            <a:t>Fill in your </a:t>
          </a:r>
          <a:r>
            <a:rPr lang="en-US" sz="1050" b="1" i="0" u="none" strike="noStrike" cap="none">
              <a:solidFill>
                <a:srgbClr val="2A3D52"/>
              </a:solidFill>
              <a:latin typeface="Avenir"/>
              <a:ea typeface="Avenir"/>
              <a:cs typeface="Avenir"/>
              <a:sym typeface="Avenir"/>
            </a:rPr>
            <a:t>actual expenses </a:t>
          </a:r>
          <a:r>
            <a:rPr lang="en-US" sz="1050" b="0" i="0" u="none" strike="noStrike" cap="none">
              <a:solidFill>
                <a:srgbClr val="2A3D52"/>
              </a:solidFill>
              <a:latin typeface="Avenir"/>
              <a:ea typeface="Avenir"/>
              <a:cs typeface="Avenir"/>
              <a:sym typeface="Avenir"/>
            </a:rPr>
            <a:t>here.</a:t>
          </a:r>
          <a:endParaRPr sz="1400"/>
        </a:p>
        <a:p>
          <a:pPr marL="0" marR="0" lvl="0" indent="0" algn="l" rtl="0">
            <a:lnSpc>
              <a:spcPct val="100000"/>
            </a:lnSpc>
            <a:spcBef>
              <a:spcPts val="0"/>
            </a:spcBef>
            <a:spcAft>
              <a:spcPts val="0"/>
            </a:spcAft>
            <a:buClr>
              <a:srgbClr val="2A3D52"/>
            </a:buClr>
            <a:buSzPts val="900"/>
            <a:buFont typeface="Avenir"/>
            <a:buNone/>
          </a:pPr>
          <a:r>
            <a:rPr lang="en-US" sz="900" b="0" i="0" u="none" strike="noStrike" cap="none">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3</xdr:col>
      <xdr:colOff>600075</xdr:colOff>
      <xdr:row>30</xdr:row>
      <xdr:rowOff>0</xdr:rowOff>
    </xdr:from>
    <xdr:ext cx="609600" cy="457200"/>
    <xdr:grpSp>
      <xdr:nvGrpSpPr>
        <xdr:cNvPr id="5" name="Shape 2">
          <a:extLst>
            <a:ext uri="{FF2B5EF4-FFF2-40B4-BE49-F238E27FC236}">
              <a16:creationId xmlns:a16="http://schemas.microsoft.com/office/drawing/2014/main" id="{00000000-0008-0000-0200-000005000000}"/>
            </a:ext>
          </a:extLst>
        </xdr:cNvPr>
        <xdr:cNvGrpSpPr/>
      </xdr:nvGrpSpPr>
      <xdr:grpSpPr>
        <a:xfrm>
          <a:off x="3067050" y="7505700"/>
          <a:ext cx="609600" cy="457200"/>
          <a:chOff x="5055488" y="3565688"/>
          <a:chExt cx="581025" cy="428625"/>
        </a:xfrm>
      </xdr:grpSpPr>
      <xdr:cxnSp macro="">
        <xdr:nvCxnSpPr>
          <xdr:cNvPr id="20" name="Shape 20">
            <a:extLst>
              <a:ext uri="{FF2B5EF4-FFF2-40B4-BE49-F238E27FC236}">
                <a16:creationId xmlns:a16="http://schemas.microsoft.com/office/drawing/2014/main" id="{00000000-0008-0000-0200-000014000000}"/>
              </a:ext>
            </a:extLst>
          </xdr:cNvPr>
          <xdr:cNvCxnSpPr/>
        </xdr:nvCxnSpPr>
        <xdr:spPr>
          <a:xfrm rot="10800000" flipH="1">
            <a:off x="5055488" y="3565688"/>
            <a:ext cx="581025" cy="4286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866775</xdr:colOff>
      <xdr:row>32</xdr:row>
      <xdr:rowOff>19050</xdr:rowOff>
    </xdr:from>
    <xdr:ext cx="1771650" cy="476250"/>
    <xdr:sp macro="" textlink="">
      <xdr:nvSpPr>
        <xdr:cNvPr id="21" name="Shape 21">
          <a:extLst>
            <a:ext uri="{FF2B5EF4-FFF2-40B4-BE49-F238E27FC236}">
              <a16:creationId xmlns:a16="http://schemas.microsoft.com/office/drawing/2014/main" id="{00000000-0008-0000-0200-000015000000}"/>
            </a:ext>
          </a:extLst>
        </xdr:cNvPr>
        <xdr:cNvSpPr txBox="1"/>
      </xdr:nvSpPr>
      <xdr:spPr>
        <a:xfrm>
          <a:off x="4464938" y="3541875"/>
          <a:ext cx="1762125" cy="47625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Calibri"/>
            <a:buNone/>
          </a:pPr>
          <a:r>
            <a:rPr lang="en-US" sz="1050" b="0" i="0" u="none" strike="noStrike" cap="none">
              <a:solidFill>
                <a:srgbClr val="2A3D52"/>
              </a:solidFill>
              <a:latin typeface="Calibri"/>
              <a:ea typeface="Calibri"/>
              <a:cs typeface="Calibri"/>
              <a:sym typeface="Calibri"/>
            </a:rPr>
            <a:t>Your </a:t>
          </a:r>
          <a:r>
            <a:rPr lang="en-US" sz="1050" b="1" i="0" u="none" strike="noStrike" cap="none">
              <a:solidFill>
                <a:srgbClr val="2A3D52"/>
              </a:solidFill>
              <a:latin typeface="Calibri"/>
              <a:ea typeface="Calibri"/>
              <a:cs typeface="Calibri"/>
              <a:sym typeface="Calibri"/>
            </a:rPr>
            <a:t>year-to-date totals </a:t>
          </a:r>
          <a:r>
            <a:rPr lang="en-US" sz="1050" b="0" i="0" u="none" strike="noStrike" cap="none">
              <a:solidFill>
                <a:srgbClr val="2A3D52"/>
              </a:solidFill>
              <a:latin typeface="Calibri"/>
              <a:ea typeface="Calibri"/>
              <a:cs typeface="Calibri"/>
              <a:sym typeface="Calibri"/>
            </a:rPr>
            <a:t>will automatically populate here.</a:t>
          </a:r>
          <a:endParaRPr sz="1400"/>
        </a:p>
        <a:p>
          <a:pPr marL="0" lvl="0" indent="0" algn="l" rtl="0">
            <a:spcBef>
              <a:spcPts val="0"/>
            </a:spcBef>
            <a:spcAft>
              <a:spcPts val="0"/>
            </a:spcAft>
            <a:buNone/>
          </a:pPr>
          <a:endParaRPr sz="900" b="0">
            <a:solidFill>
              <a:srgbClr val="2A3D52"/>
            </a:solidFill>
            <a:latin typeface="Avenir"/>
            <a:ea typeface="Avenir"/>
            <a:cs typeface="Avenir"/>
            <a:sym typeface="Avenir"/>
          </a:endParaRPr>
        </a:p>
      </xdr:txBody>
    </xdr:sp>
    <xdr:clientData fLocksWithSheet="0"/>
  </xdr:oneCellAnchor>
  <xdr:oneCellAnchor>
    <xdr:from>
      <xdr:col>2</xdr:col>
      <xdr:colOff>38100</xdr:colOff>
      <xdr:row>3</xdr:row>
      <xdr:rowOff>19050</xdr:rowOff>
    </xdr:from>
    <xdr:ext cx="35880675" cy="38100"/>
    <xdr:grpSp>
      <xdr:nvGrpSpPr>
        <xdr:cNvPr id="7" name="Shape 2">
          <a:extLst>
            <a:ext uri="{FF2B5EF4-FFF2-40B4-BE49-F238E27FC236}">
              <a16:creationId xmlns:a16="http://schemas.microsoft.com/office/drawing/2014/main" id="{00000000-0008-0000-0200-000007000000}"/>
            </a:ext>
          </a:extLst>
        </xdr:cNvPr>
        <xdr:cNvGrpSpPr/>
      </xdr:nvGrpSpPr>
      <xdr:grpSpPr>
        <a:xfrm>
          <a:off x="514350" y="1009650"/>
          <a:ext cx="35880675" cy="38100"/>
          <a:chOff x="0" y="3780000"/>
          <a:chExt cx="10692000" cy="0"/>
        </a:xfrm>
      </xdr:grpSpPr>
      <xdr:cxnSp macro="">
        <xdr:nvCxnSpPr>
          <xdr:cNvPr id="25" name="Shape 25">
            <a:extLst>
              <a:ext uri="{FF2B5EF4-FFF2-40B4-BE49-F238E27FC236}">
                <a16:creationId xmlns:a16="http://schemas.microsoft.com/office/drawing/2014/main" id="{00000000-0008-0000-0200-000019000000}"/>
              </a:ext>
            </a:extLst>
          </xdr:cNvPr>
          <xdr:cNvCxnSpPr/>
        </xdr:nvCxnSpPr>
        <xdr:spPr>
          <a:xfrm rot="10800000">
            <a:off x="0" y="3780000"/>
            <a:ext cx="10692000" cy="0"/>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twoCellAnchor editAs="oneCell">
    <xdr:from>
      <xdr:col>2</xdr:col>
      <xdr:colOff>0</xdr:colOff>
      <xdr:row>2</xdr:row>
      <xdr:rowOff>0</xdr:rowOff>
    </xdr:from>
    <xdr:to>
      <xdr:col>2</xdr:col>
      <xdr:colOff>1813892</xdr:colOff>
      <xdr:row>2</xdr:row>
      <xdr:rowOff>496438</xdr:rowOff>
    </xdr:to>
    <xdr:pic>
      <xdr:nvPicPr>
        <xdr:cNvPr id="9" name="Picture 8">
          <a:extLst>
            <a:ext uri="{FF2B5EF4-FFF2-40B4-BE49-F238E27FC236}">
              <a16:creationId xmlns:a16="http://schemas.microsoft.com/office/drawing/2014/main" id="{EB656689-728F-74D7-70B4-DB18AC8ACE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391" y="397565"/>
          <a:ext cx="1813892" cy="4964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257175</xdr:colOff>
      <xdr:row>27</xdr:row>
      <xdr:rowOff>381000</xdr:rowOff>
    </xdr:from>
    <xdr:ext cx="8439150" cy="5067300"/>
    <xdr:graphicFrame macro="">
      <xdr:nvGraphicFramePr>
        <xdr:cNvPr id="4" name="Chart 4">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771525</xdr:colOff>
      <xdr:row>4</xdr:row>
      <xdr:rowOff>228600</xdr:rowOff>
    </xdr:from>
    <xdr:ext cx="523875" cy="504825"/>
    <xdr:grpSp>
      <xdr:nvGrpSpPr>
        <xdr:cNvPr id="2" name="Shape 2">
          <a:extLst>
            <a:ext uri="{FF2B5EF4-FFF2-40B4-BE49-F238E27FC236}">
              <a16:creationId xmlns:a16="http://schemas.microsoft.com/office/drawing/2014/main" id="{00000000-0008-0000-0300-000002000000}"/>
            </a:ext>
          </a:extLst>
        </xdr:cNvPr>
        <xdr:cNvGrpSpPr/>
      </xdr:nvGrpSpPr>
      <xdr:grpSpPr>
        <a:xfrm>
          <a:off x="3267075" y="1600200"/>
          <a:ext cx="523875" cy="504825"/>
          <a:chOff x="5098350" y="3541875"/>
          <a:chExt cx="495300" cy="476250"/>
        </a:xfrm>
      </xdr:grpSpPr>
      <xdr:cxnSp macro="">
        <xdr:nvCxnSpPr>
          <xdr:cNvPr id="26" name="Shape 26">
            <a:extLst>
              <a:ext uri="{FF2B5EF4-FFF2-40B4-BE49-F238E27FC236}">
                <a16:creationId xmlns:a16="http://schemas.microsoft.com/office/drawing/2014/main" id="{00000000-0008-0000-0300-00001A000000}"/>
              </a:ext>
            </a:extLst>
          </xdr:cNvPr>
          <xdr:cNvCxnSpPr/>
        </xdr:nvCxnSpPr>
        <xdr:spPr>
          <a:xfrm>
            <a:off x="5098350" y="3541875"/>
            <a:ext cx="495300" cy="47625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733425</xdr:colOff>
      <xdr:row>3</xdr:row>
      <xdr:rowOff>247650</xdr:rowOff>
    </xdr:from>
    <xdr:ext cx="2619375" cy="438150"/>
    <xdr:sp macro="" textlink="">
      <xdr:nvSpPr>
        <xdr:cNvPr id="27" name="Shape 27">
          <a:extLst>
            <a:ext uri="{FF2B5EF4-FFF2-40B4-BE49-F238E27FC236}">
              <a16:creationId xmlns:a16="http://schemas.microsoft.com/office/drawing/2014/main" id="{00000000-0008-0000-0300-00001B000000}"/>
            </a:ext>
          </a:extLst>
        </xdr:cNvPr>
        <xdr:cNvSpPr txBox="1"/>
      </xdr:nvSpPr>
      <xdr:spPr>
        <a:xfrm>
          <a:off x="4041075" y="3565688"/>
          <a:ext cx="2609850" cy="42862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projected expenses </a:t>
          </a:r>
          <a:r>
            <a:rPr lang="en-US" sz="1100" b="0">
              <a:solidFill>
                <a:srgbClr val="2A3D52"/>
              </a:solidFill>
              <a:latin typeface="Avenir"/>
              <a:ea typeface="Avenir"/>
              <a:cs typeface="Avenir"/>
              <a:sym typeface="Avenir"/>
            </a:rPr>
            <a:t>here. </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5</xdr:col>
      <xdr:colOff>600075</xdr:colOff>
      <xdr:row>4</xdr:row>
      <xdr:rowOff>247650</xdr:rowOff>
    </xdr:from>
    <xdr:ext cx="266700" cy="476250"/>
    <xdr:grpSp>
      <xdr:nvGrpSpPr>
        <xdr:cNvPr id="3" name="Shape 2">
          <a:extLst>
            <a:ext uri="{FF2B5EF4-FFF2-40B4-BE49-F238E27FC236}">
              <a16:creationId xmlns:a16="http://schemas.microsoft.com/office/drawing/2014/main" id="{00000000-0008-0000-0300-000003000000}"/>
            </a:ext>
          </a:extLst>
        </xdr:cNvPr>
        <xdr:cNvGrpSpPr/>
      </xdr:nvGrpSpPr>
      <xdr:grpSpPr>
        <a:xfrm>
          <a:off x="5010150" y="1619250"/>
          <a:ext cx="266700" cy="476250"/>
          <a:chOff x="5226938" y="3556163"/>
          <a:chExt cx="238125" cy="447675"/>
        </a:xfrm>
      </xdr:grpSpPr>
      <xdr:cxnSp macro="">
        <xdr:nvCxnSpPr>
          <xdr:cNvPr id="28" name="Shape 28">
            <a:extLst>
              <a:ext uri="{FF2B5EF4-FFF2-40B4-BE49-F238E27FC236}">
                <a16:creationId xmlns:a16="http://schemas.microsoft.com/office/drawing/2014/main" id="{00000000-0008-0000-0300-00001C000000}"/>
              </a:ext>
            </a:extLst>
          </xdr:cNvPr>
          <xdr:cNvCxnSpPr/>
        </xdr:nvCxnSpPr>
        <xdr:spPr>
          <a:xfrm flipH="1">
            <a:off x="5226938" y="3556163"/>
            <a:ext cx="238125" cy="44767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5</xdr:col>
      <xdr:colOff>523875</xdr:colOff>
      <xdr:row>3</xdr:row>
      <xdr:rowOff>238125</xdr:rowOff>
    </xdr:from>
    <xdr:ext cx="2295525" cy="428625"/>
    <xdr:sp macro="" textlink="">
      <xdr:nvSpPr>
        <xdr:cNvPr id="29" name="Shape 29">
          <a:extLst>
            <a:ext uri="{FF2B5EF4-FFF2-40B4-BE49-F238E27FC236}">
              <a16:creationId xmlns:a16="http://schemas.microsoft.com/office/drawing/2014/main" id="{00000000-0008-0000-0300-00001D000000}"/>
            </a:ext>
          </a:extLst>
        </xdr:cNvPr>
        <xdr:cNvSpPr txBox="1"/>
      </xdr:nvSpPr>
      <xdr:spPr>
        <a:xfrm>
          <a:off x="4203000" y="3570450"/>
          <a:ext cx="2286000" cy="41910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Avenir"/>
            <a:buNone/>
          </a:pPr>
          <a:r>
            <a:rPr lang="en-US" sz="1050" b="0" i="0" u="none" strike="noStrike" cap="none">
              <a:solidFill>
                <a:srgbClr val="2A3D52"/>
              </a:solidFill>
              <a:latin typeface="Avenir"/>
              <a:ea typeface="Avenir"/>
              <a:cs typeface="Avenir"/>
              <a:sym typeface="Avenir"/>
            </a:rPr>
            <a:t>Fill in your </a:t>
          </a:r>
          <a:r>
            <a:rPr lang="en-US" sz="1050" b="1" i="0" u="none" strike="noStrike" cap="none">
              <a:solidFill>
                <a:srgbClr val="2A3D52"/>
              </a:solidFill>
              <a:latin typeface="Avenir"/>
              <a:ea typeface="Avenir"/>
              <a:cs typeface="Avenir"/>
              <a:sym typeface="Avenir"/>
            </a:rPr>
            <a:t>actual expenses </a:t>
          </a:r>
          <a:r>
            <a:rPr lang="en-US" sz="1050" b="0" i="0" u="none" strike="noStrike" cap="none">
              <a:solidFill>
                <a:srgbClr val="2A3D52"/>
              </a:solidFill>
              <a:latin typeface="Avenir"/>
              <a:ea typeface="Avenir"/>
              <a:cs typeface="Avenir"/>
              <a:sym typeface="Avenir"/>
            </a:rPr>
            <a:t>here.</a:t>
          </a:r>
          <a:endParaRPr sz="1400"/>
        </a:p>
        <a:p>
          <a:pPr marL="0" marR="0" lvl="0" indent="0" algn="l" rtl="0">
            <a:lnSpc>
              <a:spcPct val="100000"/>
            </a:lnSpc>
            <a:spcBef>
              <a:spcPts val="0"/>
            </a:spcBef>
            <a:spcAft>
              <a:spcPts val="0"/>
            </a:spcAft>
            <a:buClr>
              <a:srgbClr val="2A3D52"/>
            </a:buClr>
            <a:buSzPts val="900"/>
            <a:buFont typeface="Avenir"/>
            <a:buNone/>
          </a:pPr>
          <a:r>
            <a:rPr lang="en-US" sz="900" b="0" i="0" u="none" strike="noStrike" cap="none">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3</xdr:col>
      <xdr:colOff>447675</xdr:colOff>
      <xdr:row>33</xdr:row>
      <xdr:rowOff>9525</xdr:rowOff>
    </xdr:from>
    <xdr:ext cx="609600" cy="457200"/>
    <xdr:grpSp>
      <xdr:nvGrpSpPr>
        <xdr:cNvPr id="5" name="Shape 2">
          <a:extLst>
            <a:ext uri="{FF2B5EF4-FFF2-40B4-BE49-F238E27FC236}">
              <a16:creationId xmlns:a16="http://schemas.microsoft.com/office/drawing/2014/main" id="{00000000-0008-0000-0300-000005000000}"/>
            </a:ext>
          </a:extLst>
        </xdr:cNvPr>
        <xdr:cNvGrpSpPr/>
      </xdr:nvGrpSpPr>
      <xdr:grpSpPr>
        <a:xfrm>
          <a:off x="2943225" y="7905750"/>
          <a:ext cx="609600" cy="457200"/>
          <a:chOff x="5055488" y="3565688"/>
          <a:chExt cx="581025" cy="428625"/>
        </a:xfrm>
      </xdr:grpSpPr>
      <xdr:cxnSp macro="">
        <xdr:nvCxnSpPr>
          <xdr:cNvPr id="20" name="Shape 20">
            <a:extLst>
              <a:ext uri="{FF2B5EF4-FFF2-40B4-BE49-F238E27FC236}">
                <a16:creationId xmlns:a16="http://schemas.microsoft.com/office/drawing/2014/main" id="{00000000-0008-0000-0300-000014000000}"/>
              </a:ext>
            </a:extLst>
          </xdr:cNvPr>
          <xdr:cNvCxnSpPr/>
        </xdr:nvCxnSpPr>
        <xdr:spPr>
          <a:xfrm rot="10800000" flipH="1">
            <a:off x="5055488" y="3565688"/>
            <a:ext cx="581025" cy="4286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733425</xdr:colOff>
      <xdr:row>35</xdr:row>
      <xdr:rowOff>28575</xdr:rowOff>
    </xdr:from>
    <xdr:ext cx="1771650" cy="476250"/>
    <xdr:sp macro="" textlink="">
      <xdr:nvSpPr>
        <xdr:cNvPr id="30" name="Shape 30">
          <a:extLst>
            <a:ext uri="{FF2B5EF4-FFF2-40B4-BE49-F238E27FC236}">
              <a16:creationId xmlns:a16="http://schemas.microsoft.com/office/drawing/2014/main" id="{00000000-0008-0000-0300-00001E000000}"/>
            </a:ext>
          </a:extLst>
        </xdr:cNvPr>
        <xdr:cNvSpPr txBox="1"/>
      </xdr:nvSpPr>
      <xdr:spPr>
        <a:xfrm>
          <a:off x="4464938" y="3541875"/>
          <a:ext cx="1762125" cy="47625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Calibri"/>
            <a:buNone/>
          </a:pPr>
          <a:r>
            <a:rPr lang="en-US" sz="1050" b="0" i="0" u="none" strike="noStrike" cap="none">
              <a:solidFill>
                <a:srgbClr val="2A3D52"/>
              </a:solidFill>
              <a:latin typeface="Calibri"/>
              <a:ea typeface="Calibri"/>
              <a:cs typeface="Calibri"/>
              <a:sym typeface="Calibri"/>
            </a:rPr>
            <a:t>Your </a:t>
          </a:r>
          <a:r>
            <a:rPr lang="en-US" sz="1050" b="1" i="0" u="none" strike="noStrike" cap="none">
              <a:solidFill>
                <a:srgbClr val="2A3D52"/>
              </a:solidFill>
              <a:latin typeface="Calibri"/>
              <a:ea typeface="Calibri"/>
              <a:cs typeface="Calibri"/>
              <a:sym typeface="Calibri"/>
            </a:rPr>
            <a:t>year-to-date totals </a:t>
          </a:r>
          <a:r>
            <a:rPr lang="en-US" sz="1050" b="0" i="0" u="none" strike="noStrike" cap="none">
              <a:solidFill>
                <a:srgbClr val="2A3D52"/>
              </a:solidFill>
              <a:latin typeface="Calibri"/>
              <a:ea typeface="Calibri"/>
              <a:cs typeface="Calibri"/>
              <a:sym typeface="Calibri"/>
            </a:rPr>
            <a:t>will automatically populate here.</a:t>
          </a:r>
          <a:endParaRPr sz="1400"/>
        </a:p>
        <a:p>
          <a:pPr marL="0" lvl="0" indent="0" algn="l" rtl="0">
            <a:spcBef>
              <a:spcPts val="0"/>
            </a:spcBef>
            <a:spcAft>
              <a:spcPts val="0"/>
            </a:spcAft>
            <a:buNone/>
          </a:pPr>
          <a:endParaRPr sz="900" b="0">
            <a:solidFill>
              <a:srgbClr val="2A3D52"/>
            </a:solidFill>
            <a:latin typeface="Avenir"/>
            <a:ea typeface="Avenir"/>
            <a:cs typeface="Avenir"/>
            <a:sym typeface="Avenir"/>
          </a:endParaRPr>
        </a:p>
      </xdr:txBody>
    </xdr:sp>
    <xdr:clientData fLocksWithSheet="0"/>
  </xdr:oneCellAnchor>
  <xdr:oneCellAnchor>
    <xdr:from>
      <xdr:col>2</xdr:col>
      <xdr:colOff>38100</xdr:colOff>
      <xdr:row>3</xdr:row>
      <xdr:rowOff>9525</xdr:rowOff>
    </xdr:from>
    <xdr:ext cx="35766375" cy="38100"/>
    <xdr:grpSp>
      <xdr:nvGrpSpPr>
        <xdr:cNvPr id="7" name="Shape 2">
          <a:extLst>
            <a:ext uri="{FF2B5EF4-FFF2-40B4-BE49-F238E27FC236}">
              <a16:creationId xmlns:a16="http://schemas.microsoft.com/office/drawing/2014/main" id="{00000000-0008-0000-0300-000007000000}"/>
            </a:ext>
          </a:extLst>
        </xdr:cNvPr>
        <xdr:cNvGrpSpPr/>
      </xdr:nvGrpSpPr>
      <xdr:grpSpPr>
        <a:xfrm>
          <a:off x="514350" y="981075"/>
          <a:ext cx="35766375" cy="38100"/>
          <a:chOff x="0" y="3780000"/>
          <a:chExt cx="10692000" cy="0"/>
        </a:xfrm>
      </xdr:grpSpPr>
      <xdr:cxnSp macro="">
        <xdr:nvCxnSpPr>
          <xdr:cNvPr id="25" name="Shape 25">
            <a:extLst>
              <a:ext uri="{FF2B5EF4-FFF2-40B4-BE49-F238E27FC236}">
                <a16:creationId xmlns:a16="http://schemas.microsoft.com/office/drawing/2014/main" id="{00000000-0008-0000-0300-000019000000}"/>
              </a:ext>
            </a:extLst>
          </xdr:cNvPr>
          <xdr:cNvCxnSpPr/>
        </xdr:nvCxnSpPr>
        <xdr:spPr>
          <a:xfrm rot="10800000">
            <a:off x="0" y="3780000"/>
            <a:ext cx="10692000" cy="0"/>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twoCellAnchor editAs="oneCell">
    <xdr:from>
      <xdr:col>2</xdr:col>
      <xdr:colOff>0</xdr:colOff>
      <xdr:row>2</xdr:row>
      <xdr:rowOff>0</xdr:rowOff>
    </xdr:from>
    <xdr:to>
      <xdr:col>2</xdr:col>
      <xdr:colOff>1813892</xdr:colOff>
      <xdr:row>2</xdr:row>
      <xdr:rowOff>496438</xdr:rowOff>
    </xdr:to>
    <xdr:pic>
      <xdr:nvPicPr>
        <xdr:cNvPr id="19" name="Picture 18">
          <a:extLst>
            <a:ext uri="{FF2B5EF4-FFF2-40B4-BE49-F238E27FC236}">
              <a16:creationId xmlns:a16="http://schemas.microsoft.com/office/drawing/2014/main" id="{B07AB1BC-D078-4DBC-95DD-06A7324909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81000"/>
          <a:ext cx="1813892" cy="496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228600</xdr:colOff>
      <xdr:row>27</xdr:row>
      <xdr:rowOff>390525</xdr:rowOff>
    </xdr:from>
    <xdr:ext cx="8439150" cy="5257800"/>
    <xdr:graphicFrame macro="">
      <xdr:nvGraphicFramePr>
        <xdr:cNvPr id="5" name="Chart 5">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571500</xdr:colOff>
      <xdr:row>4</xdr:row>
      <xdr:rowOff>228600</xdr:rowOff>
    </xdr:from>
    <xdr:ext cx="523875" cy="504825"/>
    <xdr:grpSp>
      <xdr:nvGrpSpPr>
        <xdr:cNvPr id="2" name="Shape 2">
          <a:extLst>
            <a:ext uri="{FF2B5EF4-FFF2-40B4-BE49-F238E27FC236}">
              <a16:creationId xmlns:a16="http://schemas.microsoft.com/office/drawing/2014/main" id="{00000000-0008-0000-0400-000002000000}"/>
            </a:ext>
          </a:extLst>
        </xdr:cNvPr>
        <xdr:cNvGrpSpPr/>
      </xdr:nvGrpSpPr>
      <xdr:grpSpPr>
        <a:xfrm>
          <a:off x="3105150" y="1600200"/>
          <a:ext cx="523875" cy="504825"/>
          <a:chOff x="5098350" y="3541875"/>
          <a:chExt cx="495300" cy="476250"/>
        </a:xfrm>
      </xdr:grpSpPr>
      <xdr:cxnSp macro="">
        <xdr:nvCxnSpPr>
          <xdr:cNvPr id="26" name="Shape 26">
            <a:extLst>
              <a:ext uri="{FF2B5EF4-FFF2-40B4-BE49-F238E27FC236}">
                <a16:creationId xmlns:a16="http://schemas.microsoft.com/office/drawing/2014/main" id="{00000000-0008-0000-0400-00001A000000}"/>
              </a:ext>
            </a:extLst>
          </xdr:cNvPr>
          <xdr:cNvCxnSpPr/>
        </xdr:nvCxnSpPr>
        <xdr:spPr>
          <a:xfrm>
            <a:off x="5098350" y="3541875"/>
            <a:ext cx="495300" cy="47625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571500</xdr:colOff>
      <xdr:row>3</xdr:row>
      <xdr:rowOff>247650</xdr:rowOff>
    </xdr:from>
    <xdr:ext cx="2619375" cy="438150"/>
    <xdr:sp macro="" textlink="">
      <xdr:nvSpPr>
        <xdr:cNvPr id="34" name="Shape 34">
          <a:extLst>
            <a:ext uri="{FF2B5EF4-FFF2-40B4-BE49-F238E27FC236}">
              <a16:creationId xmlns:a16="http://schemas.microsoft.com/office/drawing/2014/main" id="{00000000-0008-0000-0400-000022000000}"/>
            </a:ext>
          </a:extLst>
        </xdr:cNvPr>
        <xdr:cNvSpPr txBox="1"/>
      </xdr:nvSpPr>
      <xdr:spPr>
        <a:xfrm>
          <a:off x="4041075" y="3565688"/>
          <a:ext cx="2609850" cy="42862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projected expenses </a:t>
          </a:r>
          <a:r>
            <a:rPr lang="en-US" sz="1100" b="0">
              <a:solidFill>
                <a:srgbClr val="2A3D52"/>
              </a:solidFill>
              <a:latin typeface="Avenir"/>
              <a:ea typeface="Avenir"/>
              <a:cs typeface="Avenir"/>
              <a:sym typeface="Avenir"/>
            </a:rPr>
            <a:t>here. </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5</xdr:col>
      <xdr:colOff>600075</xdr:colOff>
      <xdr:row>4</xdr:row>
      <xdr:rowOff>247650</xdr:rowOff>
    </xdr:from>
    <xdr:ext cx="266700" cy="476250"/>
    <xdr:grpSp>
      <xdr:nvGrpSpPr>
        <xdr:cNvPr id="3" name="Shape 2">
          <a:extLst>
            <a:ext uri="{FF2B5EF4-FFF2-40B4-BE49-F238E27FC236}">
              <a16:creationId xmlns:a16="http://schemas.microsoft.com/office/drawing/2014/main" id="{00000000-0008-0000-0400-000003000000}"/>
            </a:ext>
          </a:extLst>
        </xdr:cNvPr>
        <xdr:cNvGrpSpPr/>
      </xdr:nvGrpSpPr>
      <xdr:grpSpPr>
        <a:xfrm>
          <a:off x="4857750" y="1619250"/>
          <a:ext cx="266700" cy="476250"/>
          <a:chOff x="5226938" y="3556163"/>
          <a:chExt cx="238125" cy="447675"/>
        </a:xfrm>
      </xdr:grpSpPr>
      <xdr:cxnSp macro="">
        <xdr:nvCxnSpPr>
          <xdr:cNvPr id="28" name="Shape 28">
            <a:extLst>
              <a:ext uri="{FF2B5EF4-FFF2-40B4-BE49-F238E27FC236}">
                <a16:creationId xmlns:a16="http://schemas.microsoft.com/office/drawing/2014/main" id="{00000000-0008-0000-0400-00001C000000}"/>
              </a:ext>
            </a:extLst>
          </xdr:cNvPr>
          <xdr:cNvCxnSpPr/>
        </xdr:nvCxnSpPr>
        <xdr:spPr>
          <a:xfrm flipH="1">
            <a:off x="5226938" y="3556163"/>
            <a:ext cx="238125" cy="44767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5</xdr:col>
      <xdr:colOff>523875</xdr:colOff>
      <xdr:row>3</xdr:row>
      <xdr:rowOff>238125</xdr:rowOff>
    </xdr:from>
    <xdr:ext cx="2295525" cy="428625"/>
    <xdr:sp macro="" textlink="">
      <xdr:nvSpPr>
        <xdr:cNvPr id="35" name="Shape 35">
          <a:extLst>
            <a:ext uri="{FF2B5EF4-FFF2-40B4-BE49-F238E27FC236}">
              <a16:creationId xmlns:a16="http://schemas.microsoft.com/office/drawing/2014/main" id="{00000000-0008-0000-0400-000023000000}"/>
            </a:ext>
          </a:extLst>
        </xdr:cNvPr>
        <xdr:cNvSpPr txBox="1"/>
      </xdr:nvSpPr>
      <xdr:spPr>
        <a:xfrm>
          <a:off x="4203000" y="3570450"/>
          <a:ext cx="2286000" cy="41910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Avenir"/>
            <a:buNone/>
          </a:pPr>
          <a:r>
            <a:rPr lang="en-US" sz="1050" b="0" i="0" u="none" strike="noStrike" cap="none">
              <a:solidFill>
                <a:srgbClr val="2A3D52"/>
              </a:solidFill>
              <a:latin typeface="Avenir"/>
              <a:ea typeface="Avenir"/>
              <a:cs typeface="Avenir"/>
              <a:sym typeface="Avenir"/>
            </a:rPr>
            <a:t>Fill in your </a:t>
          </a:r>
          <a:r>
            <a:rPr lang="en-US" sz="1050" b="1" i="0" u="none" strike="noStrike" cap="none">
              <a:solidFill>
                <a:srgbClr val="2A3D52"/>
              </a:solidFill>
              <a:latin typeface="Avenir"/>
              <a:ea typeface="Avenir"/>
              <a:cs typeface="Avenir"/>
              <a:sym typeface="Avenir"/>
            </a:rPr>
            <a:t>actual expenses </a:t>
          </a:r>
          <a:r>
            <a:rPr lang="en-US" sz="1050" b="0" i="0" u="none" strike="noStrike" cap="none">
              <a:solidFill>
                <a:srgbClr val="2A3D52"/>
              </a:solidFill>
              <a:latin typeface="Avenir"/>
              <a:ea typeface="Avenir"/>
              <a:cs typeface="Avenir"/>
              <a:sym typeface="Avenir"/>
            </a:rPr>
            <a:t>here.</a:t>
          </a:r>
          <a:endParaRPr sz="1400"/>
        </a:p>
        <a:p>
          <a:pPr marL="0" marR="0" lvl="0" indent="0" algn="l" rtl="0">
            <a:lnSpc>
              <a:spcPct val="100000"/>
            </a:lnSpc>
            <a:spcBef>
              <a:spcPts val="0"/>
            </a:spcBef>
            <a:spcAft>
              <a:spcPts val="0"/>
            </a:spcAft>
            <a:buClr>
              <a:srgbClr val="2A3D52"/>
            </a:buClr>
            <a:buSzPts val="900"/>
            <a:buFont typeface="Avenir"/>
            <a:buNone/>
          </a:pPr>
          <a:r>
            <a:rPr lang="en-US" sz="900" b="0" i="0" u="none" strike="noStrike" cap="none">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3</xdr:col>
      <xdr:colOff>257175</xdr:colOff>
      <xdr:row>34</xdr:row>
      <xdr:rowOff>9525</xdr:rowOff>
    </xdr:from>
    <xdr:ext cx="609600" cy="457200"/>
    <xdr:grpSp>
      <xdr:nvGrpSpPr>
        <xdr:cNvPr id="4" name="Shape 2">
          <a:extLst>
            <a:ext uri="{FF2B5EF4-FFF2-40B4-BE49-F238E27FC236}">
              <a16:creationId xmlns:a16="http://schemas.microsoft.com/office/drawing/2014/main" id="{00000000-0008-0000-0400-000004000000}"/>
            </a:ext>
          </a:extLst>
        </xdr:cNvPr>
        <xdr:cNvGrpSpPr/>
      </xdr:nvGrpSpPr>
      <xdr:grpSpPr>
        <a:xfrm>
          <a:off x="2790825" y="8105775"/>
          <a:ext cx="609600" cy="457200"/>
          <a:chOff x="5055488" y="3565688"/>
          <a:chExt cx="581025" cy="428625"/>
        </a:xfrm>
      </xdr:grpSpPr>
      <xdr:cxnSp macro="">
        <xdr:nvCxnSpPr>
          <xdr:cNvPr id="20" name="Shape 20">
            <a:extLst>
              <a:ext uri="{FF2B5EF4-FFF2-40B4-BE49-F238E27FC236}">
                <a16:creationId xmlns:a16="http://schemas.microsoft.com/office/drawing/2014/main" id="{00000000-0008-0000-0400-000014000000}"/>
              </a:ext>
            </a:extLst>
          </xdr:cNvPr>
          <xdr:cNvCxnSpPr/>
        </xdr:nvCxnSpPr>
        <xdr:spPr>
          <a:xfrm rot="10800000" flipH="1">
            <a:off x="5055488" y="3565688"/>
            <a:ext cx="581025" cy="4286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581025</xdr:colOff>
      <xdr:row>36</xdr:row>
      <xdr:rowOff>28575</xdr:rowOff>
    </xdr:from>
    <xdr:ext cx="1771650" cy="476250"/>
    <xdr:sp macro="" textlink="">
      <xdr:nvSpPr>
        <xdr:cNvPr id="36" name="Shape 36">
          <a:extLst>
            <a:ext uri="{FF2B5EF4-FFF2-40B4-BE49-F238E27FC236}">
              <a16:creationId xmlns:a16="http://schemas.microsoft.com/office/drawing/2014/main" id="{00000000-0008-0000-0400-000024000000}"/>
            </a:ext>
          </a:extLst>
        </xdr:cNvPr>
        <xdr:cNvSpPr txBox="1"/>
      </xdr:nvSpPr>
      <xdr:spPr>
        <a:xfrm>
          <a:off x="4464938" y="3541875"/>
          <a:ext cx="1762125" cy="47625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Calibri"/>
            <a:buNone/>
          </a:pPr>
          <a:r>
            <a:rPr lang="en-US" sz="1050" b="0" i="0" u="none" strike="noStrike" cap="none">
              <a:solidFill>
                <a:srgbClr val="2A3D52"/>
              </a:solidFill>
              <a:latin typeface="Calibri"/>
              <a:ea typeface="Calibri"/>
              <a:cs typeface="Calibri"/>
              <a:sym typeface="Calibri"/>
            </a:rPr>
            <a:t>Your </a:t>
          </a:r>
          <a:r>
            <a:rPr lang="en-US" sz="1050" b="1" i="0" u="none" strike="noStrike" cap="none">
              <a:solidFill>
                <a:srgbClr val="2A3D52"/>
              </a:solidFill>
              <a:latin typeface="Calibri"/>
              <a:ea typeface="Calibri"/>
              <a:cs typeface="Calibri"/>
              <a:sym typeface="Calibri"/>
            </a:rPr>
            <a:t>year-to-date totals </a:t>
          </a:r>
          <a:r>
            <a:rPr lang="en-US" sz="1050" b="0" i="0" u="none" strike="noStrike" cap="none">
              <a:solidFill>
                <a:srgbClr val="2A3D52"/>
              </a:solidFill>
              <a:latin typeface="Calibri"/>
              <a:ea typeface="Calibri"/>
              <a:cs typeface="Calibri"/>
              <a:sym typeface="Calibri"/>
            </a:rPr>
            <a:t>will automatically populate here.</a:t>
          </a:r>
          <a:endParaRPr sz="1400"/>
        </a:p>
        <a:p>
          <a:pPr marL="0" lvl="0" indent="0" algn="l" rtl="0">
            <a:spcBef>
              <a:spcPts val="0"/>
            </a:spcBef>
            <a:spcAft>
              <a:spcPts val="0"/>
            </a:spcAft>
            <a:buNone/>
          </a:pPr>
          <a:endParaRPr sz="900" b="0">
            <a:solidFill>
              <a:srgbClr val="2A3D52"/>
            </a:solidFill>
            <a:latin typeface="Avenir"/>
            <a:ea typeface="Avenir"/>
            <a:cs typeface="Avenir"/>
            <a:sym typeface="Avenir"/>
          </a:endParaRPr>
        </a:p>
      </xdr:txBody>
    </xdr:sp>
    <xdr:clientData fLocksWithSheet="0"/>
  </xdr:oneCellAnchor>
  <xdr:oneCellAnchor>
    <xdr:from>
      <xdr:col>2</xdr:col>
      <xdr:colOff>28575</xdr:colOff>
      <xdr:row>3</xdr:row>
      <xdr:rowOff>19050</xdr:rowOff>
    </xdr:from>
    <xdr:ext cx="35623500" cy="38100"/>
    <xdr:grpSp>
      <xdr:nvGrpSpPr>
        <xdr:cNvPr id="7" name="Shape 2">
          <a:extLst>
            <a:ext uri="{FF2B5EF4-FFF2-40B4-BE49-F238E27FC236}">
              <a16:creationId xmlns:a16="http://schemas.microsoft.com/office/drawing/2014/main" id="{00000000-0008-0000-0400-000007000000}"/>
            </a:ext>
          </a:extLst>
        </xdr:cNvPr>
        <xdr:cNvGrpSpPr/>
      </xdr:nvGrpSpPr>
      <xdr:grpSpPr>
        <a:xfrm>
          <a:off x="504825" y="990600"/>
          <a:ext cx="35623500" cy="38100"/>
          <a:chOff x="0" y="3780000"/>
          <a:chExt cx="10692000" cy="0"/>
        </a:xfrm>
      </xdr:grpSpPr>
      <xdr:cxnSp macro="">
        <xdr:nvCxnSpPr>
          <xdr:cNvPr id="40" name="Shape 40">
            <a:extLst>
              <a:ext uri="{FF2B5EF4-FFF2-40B4-BE49-F238E27FC236}">
                <a16:creationId xmlns:a16="http://schemas.microsoft.com/office/drawing/2014/main" id="{00000000-0008-0000-0400-000028000000}"/>
              </a:ext>
            </a:extLst>
          </xdr:cNvPr>
          <xdr:cNvCxnSpPr/>
        </xdr:nvCxnSpPr>
        <xdr:spPr>
          <a:xfrm rot="10800000">
            <a:off x="0" y="3780000"/>
            <a:ext cx="10692000" cy="0"/>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twoCellAnchor editAs="oneCell">
    <xdr:from>
      <xdr:col>2</xdr:col>
      <xdr:colOff>0</xdr:colOff>
      <xdr:row>2</xdr:row>
      <xdr:rowOff>0</xdr:rowOff>
    </xdr:from>
    <xdr:to>
      <xdr:col>2</xdr:col>
      <xdr:colOff>1813892</xdr:colOff>
      <xdr:row>2</xdr:row>
      <xdr:rowOff>496438</xdr:rowOff>
    </xdr:to>
    <xdr:pic>
      <xdr:nvPicPr>
        <xdr:cNvPr id="19" name="Picture 18">
          <a:extLst>
            <a:ext uri="{FF2B5EF4-FFF2-40B4-BE49-F238E27FC236}">
              <a16:creationId xmlns:a16="http://schemas.microsoft.com/office/drawing/2014/main" id="{70A37A66-68DE-4401-8179-7D3FD9F5A2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81000"/>
          <a:ext cx="1813892" cy="496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238125</xdr:colOff>
      <xdr:row>36</xdr:row>
      <xdr:rowOff>390525</xdr:rowOff>
    </xdr:from>
    <xdr:ext cx="8439150" cy="5029200"/>
    <xdr:graphicFrame macro="">
      <xdr:nvGraphicFramePr>
        <xdr:cNvPr id="7" name="Chart 7" title="Chart">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1543050</xdr:colOff>
      <xdr:row>4</xdr:row>
      <xdr:rowOff>238125</xdr:rowOff>
    </xdr:from>
    <xdr:ext cx="523875" cy="504825"/>
    <xdr:grpSp>
      <xdr:nvGrpSpPr>
        <xdr:cNvPr id="2" name="Shape 2">
          <a:extLst>
            <a:ext uri="{FF2B5EF4-FFF2-40B4-BE49-F238E27FC236}">
              <a16:creationId xmlns:a16="http://schemas.microsoft.com/office/drawing/2014/main" id="{00000000-0008-0000-0600-000002000000}"/>
            </a:ext>
          </a:extLst>
        </xdr:cNvPr>
        <xdr:cNvGrpSpPr/>
      </xdr:nvGrpSpPr>
      <xdr:grpSpPr>
        <a:xfrm>
          <a:off x="4010025" y="1609725"/>
          <a:ext cx="523875" cy="504825"/>
          <a:chOff x="5098350" y="3541875"/>
          <a:chExt cx="495300" cy="476250"/>
        </a:xfrm>
      </xdr:grpSpPr>
      <xdr:cxnSp macro="">
        <xdr:nvCxnSpPr>
          <xdr:cNvPr id="26" name="Shape 26">
            <a:extLst>
              <a:ext uri="{FF2B5EF4-FFF2-40B4-BE49-F238E27FC236}">
                <a16:creationId xmlns:a16="http://schemas.microsoft.com/office/drawing/2014/main" id="{00000000-0008-0000-0600-00001A000000}"/>
              </a:ext>
            </a:extLst>
          </xdr:cNvPr>
          <xdr:cNvCxnSpPr/>
        </xdr:nvCxnSpPr>
        <xdr:spPr>
          <a:xfrm>
            <a:off x="5098350" y="3541875"/>
            <a:ext cx="495300" cy="47625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1485900</xdr:colOff>
      <xdr:row>3</xdr:row>
      <xdr:rowOff>257175</xdr:rowOff>
    </xdr:from>
    <xdr:ext cx="2619375" cy="438150"/>
    <xdr:sp macro="" textlink="">
      <xdr:nvSpPr>
        <xdr:cNvPr id="48" name="Shape 48">
          <a:extLst>
            <a:ext uri="{FF2B5EF4-FFF2-40B4-BE49-F238E27FC236}">
              <a16:creationId xmlns:a16="http://schemas.microsoft.com/office/drawing/2014/main" id="{00000000-0008-0000-0600-000030000000}"/>
            </a:ext>
          </a:extLst>
        </xdr:cNvPr>
        <xdr:cNvSpPr txBox="1"/>
      </xdr:nvSpPr>
      <xdr:spPr>
        <a:xfrm>
          <a:off x="4041075" y="3565688"/>
          <a:ext cx="2609850" cy="42862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projected expenses </a:t>
          </a:r>
          <a:r>
            <a:rPr lang="en-US" sz="1100" b="0">
              <a:solidFill>
                <a:srgbClr val="2A3D52"/>
              </a:solidFill>
              <a:latin typeface="Avenir"/>
              <a:ea typeface="Avenir"/>
              <a:cs typeface="Avenir"/>
              <a:sym typeface="Avenir"/>
            </a:rPr>
            <a:t>here. </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5</xdr:col>
      <xdr:colOff>600075</xdr:colOff>
      <xdr:row>4</xdr:row>
      <xdr:rowOff>247650</xdr:rowOff>
    </xdr:from>
    <xdr:ext cx="266700" cy="476250"/>
    <xdr:grpSp>
      <xdr:nvGrpSpPr>
        <xdr:cNvPr id="3" name="Shape 2">
          <a:extLst>
            <a:ext uri="{FF2B5EF4-FFF2-40B4-BE49-F238E27FC236}">
              <a16:creationId xmlns:a16="http://schemas.microsoft.com/office/drawing/2014/main" id="{00000000-0008-0000-0600-000003000000}"/>
            </a:ext>
          </a:extLst>
        </xdr:cNvPr>
        <xdr:cNvGrpSpPr/>
      </xdr:nvGrpSpPr>
      <xdr:grpSpPr>
        <a:xfrm>
          <a:off x="5762625" y="1619250"/>
          <a:ext cx="266700" cy="476250"/>
          <a:chOff x="5226938" y="3556163"/>
          <a:chExt cx="238125" cy="447675"/>
        </a:xfrm>
      </xdr:grpSpPr>
      <xdr:cxnSp macro="">
        <xdr:nvCxnSpPr>
          <xdr:cNvPr id="28" name="Shape 28">
            <a:extLst>
              <a:ext uri="{FF2B5EF4-FFF2-40B4-BE49-F238E27FC236}">
                <a16:creationId xmlns:a16="http://schemas.microsoft.com/office/drawing/2014/main" id="{00000000-0008-0000-0600-00001C000000}"/>
              </a:ext>
            </a:extLst>
          </xdr:cNvPr>
          <xdr:cNvCxnSpPr/>
        </xdr:nvCxnSpPr>
        <xdr:spPr>
          <a:xfrm flipH="1">
            <a:off x="5226938" y="3556163"/>
            <a:ext cx="238125" cy="44767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5</xdr:col>
      <xdr:colOff>523875</xdr:colOff>
      <xdr:row>3</xdr:row>
      <xdr:rowOff>238125</xdr:rowOff>
    </xdr:from>
    <xdr:ext cx="2305050" cy="428625"/>
    <xdr:sp macro="" textlink="">
      <xdr:nvSpPr>
        <xdr:cNvPr id="49" name="Shape 49">
          <a:extLst>
            <a:ext uri="{FF2B5EF4-FFF2-40B4-BE49-F238E27FC236}">
              <a16:creationId xmlns:a16="http://schemas.microsoft.com/office/drawing/2014/main" id="{00000000-0008-0000-0600-000031000000}"/>
            </a:ext>
          </a:extLst>
        </xdr:cNvPr>
        <xdr:cNvSpPr txBox="1"/>
      </xdr:nvSpPr>
      <xdr:spPr>
        <a:xfrm>
          <a:off x="4198238" y="3570450"/>
          <a:ext cx="2295525" cy="41910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Avenir"/>
            <a:buNone/>
          </a:pPr>
          <a:r>
            <a:rPr lang="en-US" sz="1050" b="0" i="0" u="none" strike="noStrike" cap="none">
              <a:solidFill>
                <a:srgbClr val="2A3D52"/>
              </a:solidFill>
              <a:latin typeface="Avenir"/>
              <a:ea typeface="Avenir"/>
              <a:cs typeface="Avenir"/>
              <a:sym typeface="Avenir"/>
            </a:rPr>
            <a:t>Fill in your </a:t>
          </a:r>
          <a:r>
            <a:rPr lang="en-US" sz="1050" b="1" i="0" u="none" strike="noStrike" cap="none">
              <a:solidFill>
                <a:srgbClr val="2A3D52"/>
              </a:solidFill>
              <a:latin typeface="Avenir"/>
              <a:ea typeface="Avenir"/>
              <a:cs typeface="Avenir"/>
              <a:sym typeface="Avenir"/>
            </a:rPr>
            <a:t>actual expenses </a:t>
          </a:r>
          <a:r>
            <a:rPr lang="en-US" sz="1050" b="0" i="0" u="none" strike="noStrike" cap="none">
              <a:solidFill>
                <a:srgbClr val="2A3D52"/>
              </a:solidFill>
              <a:latin typeface="Avenir"/>
              <a:ea typeface="Avenir"/>
              <a:cs typeface="Avenir"/>
              <a:sym typeface="Avenir"/>
            </a:rPr>
            <a:t>here.</a:t>
          </a:r>
          <a:endParaRPr sz="1400"/>
        </a:p>
        <a:p>
          <a:pPr marL="0" marR="0" lvl="0" indent="0" algn="l" rtl="0">
            <a:lnSpc>
              <a:spcPct val="100000"/>
            </a:lnSpc>
            <a:spcBef>
              <a:spcPts val="0"/>
            </a:spcBef>
            <a:spcAft>
              <a:spcPts val="0"/>
            </a:spcAft>
            <a:buClr>
              <a:srgbClr val="2A3D52"/>
            </a:buClr>
            <a:buSzPts val="900"/>
            <a:buFont typeface="Avenir"/>
            <a:buNone/>
          </a:pPr>
          <a:r>
            <a:rPr lang="en-US" sz="900" b="0" i="0" u="none" strike="noStrike" cap="none">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3</xdr:col>
      <xdr:colOff>1219200</xdr:colOff>
      <xdr:row>43</xdr:row>
      <xdr:rowOff>9525</xdr:rowOff>
    </xdr:from>
    <xdr:ext cx="609600" cy="457200"/>
    <xdr:grpSp>
      <xdr:nvGrpSpPr>
        <xdr:cNvPr id="4" name="Shape 2">
          <a:extLst>
            <a:ext uri="{FF2B5EF4-FFF2-40B4-BE49-F238E27FC236}">
              <a16:creationId xmlns:a16="http://schemas.microsoft.com/office/drawing/2014/main" id="{00000000-0008-0000-0600-000004000000}"/>
            </a:ext>
          </a:extLst>
        </xdr:cNvPr>
        <xdr:cNvGrpSpPr/>
      </xdr:nvGrpSpPr>
      <xdr:grpSpPr>
        <a:xfrm>
          <a:off x="3686175" y="9906000"/>
          <a:ext cx="609600" cy="457200"/>
          <a:chOff x="5055488" y="3565688"/>
          <a:chExt cx="581025" cy="428625"/>
        </a:xfrm>
      </xdr:grpSpPr>
      <xdr:cxnSp macro="">
        <xdr:nvCxnSpPr>
          <xdr:cNvPr id="20" name="Shape 20">
            <a:extLst>
              <a:ext uri="{FF2B5EF4-FFF2-40B4-BE49-F238E27FC236}">
                <a16:creationId xmlns:a16="http://schemas.microsoft.com/office/drawing/2014/main" id="{00000000-0008-0000-0600-000014000000}"/>
              </a:ext>
            </a:extLst>
          </xdr:cNvPr>
          <xdr:cNvCxnSpPr/>
        </xdr:nvCxnSpPr>
        <xdr:spPr>
          <a:xfrm rot="10800000" flipH="1">
            <a:off x="5055488" y="3565688"/>
            <a:ext cx="581025" cy="4286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1485900</xdr:colOff>
      <xdr:row>45</xdr:row>
      <xdr:rowOff>28575</xdr:rowOff>
    </xdr:from>
    <xdr:ext cx="1771650" cy="476250"/>
    <xdr:sp macro="" textlink="">
      <xdr:nvSpPr>
        <xdr:cNvPr id="50" name="Shape 50">
          <a:extLst>
            <a:ext uri="{FF2B5EF4-FFF2-40B4-BE49-F238E27FC236}">
              <a16:creationId xmlns:a16="http://schemas.microsoft.com/office/drawing/2014/main" id="{00000000-0008-0000-0600-000032000000}"/>
            </a:ext>
          </a:extLst>
        </xdr:cNvPr>
        <xdr:cNvSpPr txBox="1"/>
      </xdr:nvSpPr>
      <xdr:spPr>
        <a:xfrm>
          <a:off x="4464938" y="3541875"/>
          <a:ext cx="1762125" cy="47625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Calibri"/>
            <a:buNone/>
          </a:pPr>
          <a:r>
            <a:rPr lang="en-US" sz="1050" b="0" i="0" u="none" strike="noStrike" cap="none">
              <a:solidFill>
                <a:srgbClr val="2A3D52"/>
              </a:solidFill>
              <a:latin typeface="Calibri"/>
              <a:ea typeface="Calibri"/>
              <a:cs typeface="Calibri"/>
              <a:sym typeface="Calibri"/>
            </a:rPr>
            <a:t>Your </a:t>
          </a:r>
          <a:r>
            <a:rPr lang="en-US" sz="1050" b="1" i="0" u="none" strike="noStrike" cap="none">
              <a:solidFill>
                <a:srgbClr val="2A3D52"/>
              </a:solidFill>
              <a:latin typeface="Calibri"/>
              <a:ea typeface="Calibri"/>
              <a:cs typeface="Calibri"/>
              <a:sym typeface="Calibri"/>
            </a:rPr>
            <a:t>year-to-date totals </a:t>
          </a:r>
          <a:r>
            <a:rPr lang="en-US" sz="1050" b="0" i="0" u="none" strike="noStrike" cap="none">
              <a:solidFill>
                <a:srgbClr val="2A3D52"/>
              </a:solidFill>
              <a:latin typeface="Calibri"/>
              <a:ea typeface="Calibri"/>
              <a:cs typeface="Calibri"/>
              <a:sym typeface="Calibri"/>
            </a:rPr>
            <a:t>will automatically populate here.</a:t>
          </a:r>
          <a:endParaRPr sz="1400"/>
        </a:p>
        <a:p>
          <a:pPr marL="0" lvl="0" indent="0" algn="l" rtl="0">
            <a:spcBef>
              <a:spcPts val="0"/>
            </a:spcBef>
            <a:spcAft>
              <a:spcPts val="0"/>
            </a:spcAft>
            <a:buNone/>
          </a:pPr>
          <a:endParaRPr sz="900" b="0">
            <a:solidFill>
              <a:srgbClr val="2A3D52"/>
            </a:solidFill>
            <a:latin typeface="Avenir"/>
            <a:ea typeface="Avenir"/>
            <a:cs typeface="Avenir"/>
            <a:sym typeface="Avenir"/>
          </a:endParaRPr>
        </a:p>
      </xdr:txBody>
    </xdr:sp>
    <xdr:clientData fLocksWithSheet="0"/>
  </xdr:oneCellAnchor>
  <xdr:oneCellAnchor>
    <xdr:from>
      <xdr:col>1</xdr:col>
      <xdr:colOff>228600</xdr:colOff>
      <xdr:row>3</xdr:row>
      <xdr:rowOff>38100</xdr:rowOff>
    </xdr:from>
    <xdr:ext cx="36585525" cy="38100"/>
    <xdr:grpSp>
      <xdr:nvGrpSpPr>
        <xdr:cNvPr id="6" name="Shape 2">
          <a:extLst>
            <a:ext uri="{FF2B5EF4-FFF2-40B4-BE49-F238E27FC236}">
              <a16:creationId xmlns:a16="http://schemas.microsoft.com/office/drawing/2014/main" id="{00000000-0008-0000-0600-000006000000}"/>
            </a:ext>
          </a:extLst>
        </xdr:cNvPr>
        <xdr:cNvGrpSpPr/>
      </xdr:nvGrpSpPr>
      <xdr:grpSpPr>
        <a:xfrm>
          <a:off x="466725" y="1009650"/>
          <a:ext cx="36585525" cy="38100"/>
          <a:chOff x="0" y="3775238"/>
          <a:chExt cx="10692000" cy="9525"/>
        </a:xfrm>
      </xdr:grpSpPr>
      <xdr:cxnSp macro="">
        <xdr:nvCxnSpPr>
          <xdr:cNvPr id="54" name="Shape 54">
            <a:extLst>
              <a:ext uri="{FF2B5EF4-FFF2-40B4-BE49-F238E27FC236}">
                <a16:creationId xmlns:a16="http://schemas.microsoft.com/office/drawing/2014/main" id="{00000000-0008-0000-0600-000036000000}"/>
              </a:ext>
            </a:extLst>
          </xdr:cNvPr>
          <xdr:cNvCxnSpPr/>
        </xdr:nvCxnSpPr>
        <xdr:spPr>
          <a:xfrm rot="10800000">
            <a:off x="0" y="3775238"/>
            <a:ext cx="10692000" cy="9525"/>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twoCellAnchor editAs="oneCell">
    <xdr:from>
      <xdr:col>2</xdr:col>
      <xdr:colOff>0</xdr:colOff>
      <xdr:row>2</xdr:row>
      <xdr:rowOff>0</xdr:rowOff>
    </xdr:from>
    <xdr:to>
      <xdr:col>2</xdr:col>
      <xdr:colOff>1813892</xdr:colOff>
      <xdr:row>2</xdr:row>
      <xdr:rowOff>496438</xdr:rowOff>
    </xdr:to>
    <xdr:pic>
      <xdr:nvPicPr>
        <xdr:cNvPr id="21" name="Picture 20">
          <a:extLst>
            <a:ext uri="{FF2B5EF4-FFF2-40B4-BE49-F238E27FC236}">
              <a16:creationId xmlns:a16="http://schemas.microsoft.com/office/drawing/2014/main" id="{1A60D810-3AC2-46AF-95B2-124E4598F9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0" y="381000"/>
          <a:ext cx="1813892" cy="4964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7</xdr:col>
      <xdr:colOff>219075</xdr:colOff>
      <xdr:row>29</xdr:row>
      <xdr:rowOff>390525</xdr:rowOff>
    </xdr:from>
    <xdr:ext cx="7162800" cy="5181600"/>
    <xdr:graphicFrame macro="">
      <xdr:nvGraphicFramePr>
        <xdr:cNvPr id="8" name="Chart 8">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219075</xdr:colOff>
      <xdr:row>4</xdr:row>
      <xdr:rowOff>352425</xdr:rowOff>
    </xdr:from>
    <xdr:ext cx="7153275" cy="4829175"/>
    <xdr:graphicFrame macro="">
      <xdr:nvGraphicFramePr>
        <xdr:cNvPr id="9" name="Chart 9">
          <a:extLst>
            <a:ext uri="{FF2B5EF4-FFF2-40B4-BE49-F238E27FC236}">
              <a16:creationId xmlns:a16="http://schemas.microsoft.com/office/drawing/2014/main" id="{00000000-0008-0000-0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171450</xdr:colOff>
      <xdr:row>4</xdr:row>
      <xdr:rowOff>19050</xdr:rowOff>
    </xdr:from>
    <xdr:ext cx="514350" cy="485775"/>
    <xdr:grpSp>
      <xdr:nvGrpSpPr>
        <xdr:cNvPr id="2" name="Shape 2">
          <a:extLst>
            <a:ext uri="{FF2B5EF4-FFF2-40B4-BE49-F238E27FC236}">
              <a16:creationId xmlns:a16="http://schemas.microsoft.com/office/drawing/2014/main" id="{00000000-0008-0000-0700-000002000000}"/>
            </a:ext>
          </a:extLst>
        </xdr:cNvPr>
        <xdr:cNvGrpSpPr/>
      </xdr:nvGrpSpPr>
      <xdr:grpSpPr>
        <a:xfrm>
          <a:off x="2667000" y="1371600"/>
          <a:ext cx="514350" cy="485775"/>
          <a:chOff x="5098350" y="3551400"/>
          <a:chExt cx="495300" cy="457200"/>
        </a:xfrm>
      </xdr:grpSpPr>
      <xdr:cxnSp macro="">
        <xdr:nvCxnSpPr>
          <xdr:cNvPr id="55" name="Shape 55">
            <a:extLst>
              <a:ext uri="{FF2B5EF4-FFF2-40B4-BE49-F238E27FC236}">
                <a16:creationId xmlns:a16="http://schemas.microsoft.com/office/drawing/2014/main" id="{00000000-0008-0000-0700-000037000000}"/>
              </a:ext>
            </a:extLst>
          </xdr:cNvPr>
          <xdr:cNvCxnSpPr/>
        </xdr:nvCxnSpPr>
        <xdr:spPr>
          <a:xfrm>
            <a:off x="5098350" y="3551400"/>
            <a:ext cx="495300" cy="45720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133350</xdr:colOff>
      <xdr:row>3</xdr:row>
      <xdr:rowOff>180975</xdr:rowOff>
    </xdr:from>
    <xdr:ext cx="2609850" cy="438150"/>
    <xdr:sp macro="" textlink="">
      <xdr:nvSpPr>
        <xdr:cNvPr id="56" name="Shape 56">
          <a:extLst>
            <a:ext uri="{FF2B5EF4-FFF2-40B4-BE49-F238E27FC236}">
              <a16:creationId xmlns:a16="http://schemas.microsoft.com/office/drawing/2014/main" id="{00000000-0008-0000-0700-000038000000}"/>
            </a:ext>
          </a:extLst>
        </xdr:cNvPr>
        <xdr:cNvSpPr txBox="1"/>
      </xdr:nvSpPr>
      <xdr:spPr>
        <a:xfrm>
          <a:off x="4045838" y="3565688"/>
          <a:ext cx="2600325" cy="428625"/>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rgbClr val="2A3D52"/>
              </a:solidFill>
              <a:latin typeface="Avenir"/>
              <a:ea typeface="Avenir"/>
              <a:cs typeface="Avenir"/>
              <a:sym typeface="Avenir"/>
            </a:rPr>
            <a:t>Fill in your </a:t>
          </a:r>
          <a:r>
            <a:rPr lang="en-US" sz="1100" b="1">
              <a:solidFill>
                <a:srgbClr val="2A3D52"/>
              </a:solidFill>
              <a:latin typeface="Avenir"/>
              <a:ea typeface="Avenir"/>
              <a:cs typeface="Avenir"/>
              <a:sym typeface="Avenir"/>
            </a:rPr>
            <a:t>projected expenses </a:t>
          </a:r>
          <a:r>
            <a:rPr lang="en-US" sz="1100" b="0">
              <a:solidFill>
                <a:srgbClr val="2A3D52"/>
              </a:solidFill>
              <a:latin typeface="Avenir"/>
              <a:ea typeface="Avenir"/>
              <a:cs typeface="Avenir"/>
              <a:sym typeface="Avenir"/>
            </a:rPr>
            <a:t>here. </a:t>
          </a:r>
          <a:endParaRPr sz="1400"/>
        </a:p>
        <a:p>
          <a:pPr marL="0" lvl="0" indent="0" algn="l" rtl="0">
            <a:spcBef>
              <a:spcPts val="0"/>
            </a:spcBef>
            <a:spcAft>
              <a:spcPts val="0"/>
            </a:spcAft>
            <a:buNone/>
          </a:pPr>
          <a:r>
            <a:rPr lang="en-US" sz="900" b="0">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5</xdr:col>
      <xdr:colOff>590550</xdr:colOff>
      <xdr:row>4</xdr:row>
      <xdr:rowOff>28575</xdr:rowOff>
    </xdr:from>
    <xdr:ext cx="276225" cy="457200"/>
    <xdr:grpSp>
      <xdr:nvGrpSpPr>
        <xdr:cNvPr id="3" name="Shape 2">
          <a:extLst>
            <a:ext uri="{FF2B5EF4-FFF2-40B4-BE49-F238E27FC236}">
              <a16:creationId xmlns:a16="http://schemas.microsoft.com/office/drawing/2014/main" id="{00000000-0008-0000-0700-000003000000}"/>
            </a:ext>
          </a:extLst>
        </xdr:cNvPr>
        <xdr:cNvGrpSpPr/>
      </xdr:nvGrpSpPr>
      <xdr:grpSpPr>
        <a:xfrm>
          <a:off x="4429125" y="1381125"/>
          <a:ext cx="276225" cy="457200"/>
          <a:chOff x="5222175" y="3560925"/>
          <a:chExt cx="247650" cy="438150"/>
        </a:xfrm>
      </xdr:grpSpPr>
      <xdr:cxnSp macro="">
        <xdr:nvCxnSpPr>
          <xdr:cNvPr id="57" name="Shape 57">
            <a:extLst>
              <a:ext uri="{FF2B5EF4-FFF2-40B4-BE49-F238E27FC236}">
                <a16:creationId xmlns:a16="http://schemas.microsoft.com/office/drawing/2014/main" id="{00000000-0008-0000-0700-000039000000}"/>
              </a:ext>
            </a:extLst>
          </xdr:cNvPr>
          <xdr:cNvCxnSpPr/>
        </xdr:nvCxnSpPr>
        <xdr:spPr>
          <a:xfrm flipH="1">
            <a:off x="5222175" y="3560925"/>
            <a:ext cx="247650" cy="438150"/>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5</xdr:col>
      <xdr:colOff>514350</xdr:colOff>
      <xdr:row>3</xdr:row>
      <xdr:rowOff>142875</xdr:rowOff>
    </xdr:from>
    <xdr:ext cx="2305050" cy="428625"/>
    <xdr:sp macro="" textlink="">
      <xdr:nvSpPr>
        <xdr:cNvPr id="58" name="Shape 58">
          <a:extLst>
            <a:ext uri="{FF2B5EF4-FFF2-40B4-BE49-F238E27FC236}">
              <a16:creationId xmlns:a16="http://schemas.microsoft.com/office/drawing/2014/main" id="{00000000-0008-0000-0700-00003A000000}"/>
            </a:ext>
          </a:extLst>
        </xdr:cNvPr>
        <xdr:cNvSpPr txBox="1"/>
      </xdr:nvSpPr>
      <xdr:spPr>
        <a:xfrm>
          <a:off x="4198238" y="3570450"/>
          <a:ext cx="2295525" cy="41910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2A3D52"/>
            </a:buClr>
            <a:buSzPts val="1050"/>
            <a:buFont typeface="Avenir"/>
            <a:buNone/>
          </a:pPr>
          <a:r>
            <a:rPr lang="en-US" sz="1050" b="0" i="0" u="none" strike="noStrike" cap="none">
              <a:solidFill>
                <a:srgbClr val="2A3D52"/>
              </a:solidFill>
              <a:latin typeface="Avenir"/>
              <a:ea typeface="Avenir"/>
              <a:cs typeface="Avenir"/>
              <a:sym typeface="Avenir"/>
            </a:rPr>
            <a:t>Fill in your </a:t>
          </a:r>
          <a:r>
            <a:rPr lang="en-US" sz="1050" b="1" i="0" u="none" strike="noStrike" cap="none">
              <a:solidFill>
                <a:srgbClr val="2A3D52"/>
              </a:solidFill>
              <a:latin typeface="Avenir"/>
              <a:ea typeface="Avenir"/>
              <a:cs typeface="Avenir"/>
              <a:sym typeface="Avenir"/>
            </a:rPr>
            <a:t>actual expenses </a:t>
          </a:r>
          <a:r>
            <a:rPr lang="en-US" sz="1050" b="0" i="0" u="none" strike="noStrike" cap="none">
              <a:solidFill>
                <a:srgbClr val="2A3D52"/>
              </a:solidFill>
              <a:latin typeface="Avenir"/>
              <a:ea typeface="Avenir"/>
              <a:cs typeface="Avenir"/>
              <a:sym typeface="Avenir"/>
            </a:rPr>
            <a:t>here.</a:t>
          </a:r>
          <a:endParaRPr sz="1400"/>
        </a:p>
        <a:p>
          <a:pPr marL="0" marR="0" lvl="0" indent="0" algn="l" rtl="0">
            <a:lnSpc>
              <a:spcPct val="100000"/>
            </a:lnSpc>
            <a:spcBef>
              <a:spcPts val="0"/>
            </a:spcBef>
            <a:spcAft>
              <a:spcPts val="0"/>
            </a:spcAft>
            <a:buClr>
              <a:srgbClr val="2A3D52"/>
            </a:buClr>
            <a:buSzPts val="900"/>
            <a:buFont typeface="Avenir"/>
            <a:buNone/>
          </a:pPr>
          <a:r>
            <a:rPr lang="en-US" sz="900" b="0" i="0" u="none" strike="noStrike" cap="none">
              <a:solidFill>
                <a:srgbClr val="2A3D52"/>
              </a:solidFill>
              <a:latin typeface="Avenir"/>
              <a:ea typeface="Avenir"/>
              <a:cs typeface="Avenir"/>
              <a:sym typeface="Avenir"/>
            </a:rPr>
            <a:t>(Those "100" entries are placeholders.)</a:t>
          </a:r>
          <a:endParaRPr sz="1400"/>
        </a:p>
      </xdr:txBody>
    </xdr:sp>
    <xdr:clientData fLocksWithSheet="0"/>
  </xdr:oneCellAnchor>
  <xdr:oneCellAnchor>
    <xdr:from>
      <xdr:col>2</xdr:col>
      <xdr:colOff>1885950</xdr:colOff>
      <xdr:row>36</xdr:row>
      <xdr:rowOff>9525</xdr:rowOff>
    </xdr:from>
    <xdr:ext cx="619125" cy="457200"/>
    <xdr:grpSp>
      <xdr:nvGrpSpPr>
        <xdr:cNvPr id="4" name="Shape 2">
          <a:extLst>
            <a:ext uri="{FF2B5EF4-FFF2-40B4-BE49-F238E27FC236}">
              <a16:creationId xmlns:a16="http://schemas.microsoft.com/office/drawing/2014/main" id="{00000000-0008-0000-0700-000004000000}"/>
            </a:ext>
          </a:extLst>
        </xdr:cNvPr>
        <xdr:cNvGrpSpPr/>
      </xdr:nvGrpSpPr>
      <xdr:grpSpPr>
        <a:xfrm>
          <a:off x="2362200" y="8382000"/>
          <a:ext cx="619125" cy="457200"/>
          <a:chOff x="5050725" y="3565688"/>
          <a:chExt cx="590550" cy="428625"/>
        </a:xfrm>
      </xdr:grpSpPr>
      <xdr:cxnSp macro="">
        <xdr:nvCxnSpPr>
          <xdr:cNvPr id="59" name="Shape 59">
            <a:extLst>
              <a:ext uri="{FF2B5EF4-FFF2-40B4-BE49-F238E27FC236}">
                <a16:creationId xmlns:a16="http://schemas.microsoft.com/office/drawing/2014/main" id="{00000000-0008-0000-0700-00003B000000}"/>
              </a:ext>
            </a:extLst>
          </xdr:cNvPr>
          <xdr:cNvCxnSpPr/>
        </xdr:nvCxnSpPr>
        <xdr:spPr>
          <a:xfrm rot="10800000" flipH="1">
            <a:off x="5050725" y="3565688"/>
            <a:ext cx="590550" cy="428625"/>
          </a:xfrm>
          <a:prstGeom prst="straightConnector1">
            <a:avLst/>
          </a:prstGeom>
          <a:noFill/>
          <a:ln w="25400" cap="flat" cmpd="sng">
            <a:solidFill>
              <a:srgbClr val="425B76"/>
            </a:solidFill>
            <a:prstDash val="solid"/>
            <a:round/>
            <a:headEnd type="none" w="med" len="med"/>
            <a:tailEnd type="stealth" w="med" len="med"/>
          </a:ln>
          <a:effectLst>
            <a:outerShdw blurRad="40000" dist="20000" dir="5400000" rotWithShape="0">
              <a:srgbClr val="000000">
                <a:alpha val="37647"/>
              </a:srgbClr>
            </a:outerShdw>
          </a:effectLst>
        </xdr:spPr>
      </xdr:cxnSp>
    </xdr:grpSp>
    <xdr:clientData fLocksWithSheet="0"/>
  </xdr:oneCellAnchor>
  <xdr:oneCellAnchor>
    <xdr:from>
      <xdr:col>2</xdr:col>
      <xdr:colOff>200025</xdr:colOff>
      <xdr:row>38</xdr:row>
      <xdr:rowOff>0</xdr:rowOff>
    </xdr:from>
    <xdr:ext cx="1762125" cy="638175"/>
    <xdr:sp macro="" textlink="">
      <xdr:nvSpPr>
        <xdr:cNvPr id="60" name="Shape 60">
          <a:extLst>
            <a:ext uri="{FF2B5EF4-FFF2-40B4-BE49-F238E27FC236}">
              <a16:creationId xmlns:a16="http://schemas.microsoft.com/office/drawing/2014/main" id="{00000000-0008-0000-0700-00003C000000}"/>
            </a:ext>
          </a:extLst>
        </xdr:cNvPr>
        <xdr:cNvSpPr txBox="1"/>
      </xdr:nvSpPr>
      <xdr:spPr>
        <a:xfrm>
          <a:off x="4464938" y="3465675"/>
          <a:ext cx="1762125" cy="628650"/>
        </a:xfrm>
        <a:prstGeom prst="rect">
          <a:avLst/>
        </a:prstGeom>
        <a:solidFill>
          <a:srgbClr val="EAF0F6"/>
        </a:solidFill>
        <a:ln w="9525" cap="flat" cmpd="sng">
          <a:solidFill>
            <a:srgbClr val="425B76"/>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b="0">
              <a:solidFill>
                <a:srgbClr val="2A3D52"/>
              </a:solidFill>
              <a:latin typeface="Avenir"/>
              <a:ea typeface="Avenir"/>
              <a:cs typeface="Avenir"/>
              <a:sym typeface="Avenir"/>
            </a:rPr>
            <a:t>Your </a:t>
          </a:r>
          <a:r>
            <a:rPr lang="en-US" sz="1050" b="1">
              <a:solidFill>
                <a:srgbClr val="2A3D52"/>
              </a:solidFill>
              <a:latin typeface="Avenir"/>
              <a:ea typeface="Avenir"/>
              <a:cs typeface="Avenir"/>
              <a:sym typeface="Avenir"/>
            </a:rPr>
            <a:t>category totals </a:t>
          </a:r>
          <a:r>
            <a:rPr lang="en-US" sz="1050" b="0">
              <a:solidFill>
                <a:srgbClr val="2A3D52"/>
              </a:solidFill>
              <a:latin typeface="Avenir"/>
              <a:ea typeface="Avenir"/>
              <a:cs typeface="Avenir"/>
              <a:sym typeface="Avenir"/>
            </a:rPr>
            <a:t>will automatically populate here.</a:t>
          </a:r>
          <a:endParaRPr sz="1400"/>
        </a:p>
      </xdr:txBody>
    </xdr:sp>
    <xdr:clientData fLocksWithSheet="0"/>
  </xdr:oneCellAnchor>
  <xdr:oneCellAnchor>
    <xdr:from>
      <xdr:col>2</xdr:col>
      <xdr:colOff>28575</xdr:colOff>
      <xdr:row>2</xdr:row>
      <xdr:rowOff>571500</xdr:rowOff>
    </xdr:from>
    <xdr:ext cx="12392025" cy="38100"/>
    <xdr:grpSp>
      <xdr:nvGrpSpPr>
        <xdr:cNvPr id="6" name="Shape 2">
          <a:extLst>
            <a:ext uri="{FF2B5EF4-FFF2-40B4-BE49-F238E27FC236}">
              <a16:creationId xmlns:a16="http://schemas.microsoft.com/office/drawing/2014/main" id="{00000000-0008-0000-0700-000006000000}"/>
            </a:ext>
          </a:extLst>
        </xdr:cNvPr>
        <xdr:cNvGrpSpPr/>
      </xdr:nvGrpSpPr>
      <xdr:grpSpPr>
        <a:xfrm>
          <a:off x="504825" y="952500"/>
          <a:ext cx="12392025" cy="38100"/>
          <a:chOff x="0" y="3770475"/>
          <a:chExt cx="10692000" cy="19050"/>
        </a:xfrm>
      </xdr:grpSpPr>
      <xdr:cxnSp macro="">
        <xdr:nvCxnSpPr>
          <xdr:cNvPr id="64" name="Shape 64">
            <a:extLst>
              <a:ext uri="{FF2B5EF4-FFF2-40B4-BE49-F238E27FC236}">
                <a16:creationId xmlns:a16="http://schemas.microsoft.com/office/drawing/2014/main" id="{00000000-0008-0000-0700-000040000000}"/>
              </a:ext>
            </a:extLst>
          </xdr:cNvPr>
          <xdr:cNvCxnSpPr/>
        </xdr:nvCxnSpPr>
        <xdr:spPr>
          <a:xfrm flipH="1">
            <a:off x="0" y="3770475"/>
            <a:ext cx="10692000" cy="19050"/>
          </a:xfrm>
          <a:prstGeom prst="straightConnector1">
            <a:avLst/>
          </a:prstGeom>
          <a:noFill/>
          <a:ln w="28575" cap="flat" cmpd="sng">
            <a:solidFill>
              <a:srgbClr val="E0E3EA"/>
            </a:solidFill>
            <a:prstDash val="solid"/>
            <a:round/>
            <a:headEnd type="none" w="sm" len="sm"/>
            <a:tailEnd type="none" w="sm" len="sm"/>
          </a:ln>
        </xdr:spPr>
      </xdr:cxnSp>
    </xdr:grpSp>
    <xdr:clientData fLocksWithSheet="0"/>
  </xdr:oneCellAnchor>
  <xdr:twoCellAnchor editAs="oneCell">
    <xdr:from>
      <xdr:col>2</xdr:col>
      <xdr:colOff>0</xdr:colOff>
      <xdr:row>2</xdr:row>
      <xdr:rowOff>0</xdr:rowOff>
    </xdr:from>
    <xdr:to>
      <xdr:col>2</xdr:col>
      <xdr:colOff>1813892</xdr:colOff>
      <xdr:row>2</xdr:row>
      <xdr:rowOff>496438</xdr:rowOff>
    </xdr:to>
    <xdr:pic>
      <xdr:nvPicPr>
        <xdr:cNvPr id="20" name="Picture 19">
          <a:extLst>
            <a:ext uri="{FF2B5EF4-FFF2-40B4-BE49-F238E27FC236}">
              <a16:creationId xmlns:a16="http://schemas.microsoft.com/office/drawing/2014/main" id="{CAC19533-8DF5-4410-87FC-59060D98C1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0" y="381000"/>
          <a:ext cx="1813892" cy="49643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thosh.com/outcome/digital-marketing?hsLang=en" TargetMode="External"/><Relationship Id="rId1" Type="http://schemas.openxmlformats.org/officeDocument/2006/relationships/hyperlink" Target="https://www.hubspot.com/products/get-started?utm_source=offers&amp;utm_campaign=ql-update_marketing-budget-templat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9"/>
  <sheetViews>
    <sheetView showGridLines="0" workbookViewId="0">
      <selection activeCell="M24" sqref="M24"/>
    </sheetView>
  </sheetViews>
  <sheetFormatPr defaultColWidth="12.625" defaultRowHeight="15" customHeight="1"/>
  <cols>
    <col min="1" max="2" width="3.125" customWidth="1"/>
    <col min="3" max="13" width="7.625" customWidth="1"/>
    <col min="14" max="14" width="11.5" customWidth="1"/>
    <col min="15" max="15" width="7.625" customWidth="1"/>
    <col min="16" max="16" width="3.125" customWidth="1"/>
    <col min="17" max="17" width="3.375" customWidth="1"/>
    <col min="18" max="25" width="9.125" customWidth="1"/>
    <col min="26" max="27" width="3.125" customWidth="1"/>
  </cols>
  <sheetData>
    <row r="1" spans="1:27" ht="14.25">
      <c r="A1" s="1" t="s">
        <v>0</v>
      </c>
      <c r="B1" s="1"/>
      <c r="C1" s="1"/>
      <c r="D1" s="1"/>
      <c r="E1" s="1"/>
      <c r="F1" s="1"/>
      <c r="G1" s="1"/>
      <c r="H1" s="1"/>
      <c r="I1" s="1"/>
      <c r="J1" s="1"/>
      <c r="K1" s="1"/>
      <c r="L1" s="1"/>
      <c r="M1" s="1"/>
      <c r="N1" s="1"/>
      <c r="O1" s="1"/>
      <c r="P1" s="1"/>
      <c r="Q1" s="1"/>
      <c r="R1" s="1"/>
      <c r="S1" s="1"/>
      <c r="T1" s="1"/>
      <c r="U1" s="1"/>
      <c r="V1" s="1"/>
      <c r="W1" s="1"/>
      <c r="X1" s="1"/>
      <c r="Y1" s="1"/>
      <c r="Z1" s="1"/>
      <c r="AA1" s="1"/>
    </row>
    <row r="2" spans="1:27" ht="15" customHeight="1">
      <c r="A2" s="1"/>
      <c r="B2" s="2"/>
      <c r="C2" s="3"/>
      <c r="D2" s="3"/>
      <c r="E2" s="3"/>
      <c r="F2" s="3"/>
      <c r="G2" s="3"/>
      <c r="H2" s="3"/>
      <c r="I2" s="3"/>
      <c r="J2" s="3"/>
      <c r="K2" s="3"/>
      <c r="L2" s="3"/>
      <c r="M2" s="3"/>
      <c r="N2" s="3"/>
      <c r="O2" s="3"/>
      <c r="P2" s="4"/>
      <c r="Q2" s="21"/>
      <c r="R2" s="22"/>
      <c r="S2" s="22"/>
      <c r="T2" s="22"/>
      <c r="U2" s="22"/>
      <c r="V2" s="22"/>
      <c r="W2" s="22"/>
      <c r="X2" s="22"/>
      <c r="Y2" s="22"/>
      <c r="Z2" s="26"/>
      <c r="AA2" s="1"/>
    </row>
    <row r="3" spans="1:27" ht="13.5" customHeight="1">
      <c r="A3" s="1"/>
      <c r="B3" s="5"/>
      <c r="C3" s="6"/>
      <c r="D3" s="7"/>
      <c r="E3" s="7"/>
      <c r="F3" s="7"/>
      <c r="G3" s="7"/>
      <c r="H3" s="7"/>
      <c r="I3" s="7"/>
      <c r="J3" s="7"/>
      <c r="K3" s="7"/>
      <c r="L3" s="7"/>
      <c r="M3" s="7"/>
      <c r="N3" s="7"/>
      <c r="O3" s="7"/>
      <c r="P3" s="8"/>
      <c r="Q3" s="23"/>
      <c r="R3" s="331" t="s">
        <v>1</v>
      </c>
      <c r="S3" s="332"/>
      <c r="T3" s="332"/>
      <c r="U3" s="332"/>
      <c r="V3" s="332"/>
      <c r="W3" s="332"/>
      <c r="X3" s="332"/>
      <c r="Y3" s="332"/>
      <c r="Z3" s="27"/>
      <c r="AA3" s="1"/>
    </row>
    <row r="4" spans="1:27" ht="13.5" customHeight="1">
      <c r="A4" s="1"/>
      <c r="B4" s="5"/>
      <c r="C4" s="6"/>
      <c r="D4" s="7"/>
      <c r="E4" s="7"/>
      <c r="F4" s="7"/>
      <c r="G4" s="7"/>
      <c r="H4" s="7"/>
      <c r="I4" s="7"/>
      <c r="J4" s="7"/>
      <c r="K4" s="7"/>
      <c r="L4" s="7"/>
      <c r="M4" s="7"/>
      <c r="N4" s="7"/>
      <c r="O4" s="7"/>
      <c r="P4" s="8"/>
      <c r="Q4" s="23"/>
      <c r="R4" s="332"/>
      <c r="S4" s="332"/>
      <c r="T4" s="332"/>
      <c r="U4" s="332"/>
      <c r="V4" s="332"/>
      <c r="W4" s="332"/>
      <c r="X4" s="332"/>
      <c r="Y4" s="332"/>
      <c r="Z4" s="27"/>
      <c r="AA4" s="1"/>
    </row>
    <row r="5" spans="1:27" ht="12.75" customHeight="1">
      <c r="A5" s="1"/>
      <c r="B5" s="5"/>
      <c r="C5" s="1"/>
      <c r="D5" s="1"/>
      <c r="E5" s="1"/>
      <c r="F5" s="1"/>
      <c r="G5" s="1"/>
      <c r="H5" s="1"/>
      <c r="I5" s="1"/>
      <c r="J5" s="1"/>
      <c r="K5" s="1"/>
      <c r="L5" s="1"/>
      <c r="M5" s="1"/>
      <c r="N5" s="1"/>
      <c r="O5" s="1"/>
      <c r="P5" s="8"/>
      <c r="Q5" s="23"/>
      <c r="R5" s="226"/>
      <c r="S5" s="227"/>
      <c r="T5" s="227"/>
      <c r="U5" s="227"/>
      <c r="V5" s="227"/>
      <c r="W5" s="227"/>
      <c r="X5" s="227"/>
      <c r="Y5" s="227"/>
      <c r="Z5" s="27"/>
      <c r="AA5" s="1"/>
    </row>
    <row r="6" spans="1:27" ht="12.75" customHeight="1">
      <c r="A6" s="1"/>
      <c r="B6" s="5"/>
      <c r="C6" s="1"/>
      <c r="D6" s="1"/>
      <c r="E6" s="1"/>
      <c r="F6" s="1"/>
      <c r="G6" s="1"/>
      <c r="H6" s="1"/>
      <c r="I6" s="1"/>
      <c r="J6" s="1"/>
      <c r="K6" s="1"/>
      <c r="L6" s="1"/>
      <c r="M6" s="1"/>
      <c r="N6" s="1"/>
      <c r="O6" s="1"/>
      <c r="P6" s="8"/>
      <c r="Q6" s="23"/>
      <c r="R6" s="281" t="s">
        <v>2</v>
      </c>
      <c r="S6" s="332"/>
      <c r="T6" s="332"/>
      <c r="U6" s="332"/>
      <c r="V6" s="332"/>
      <c r="W6" s="332"/>
      <c r="X6" s="332"/>
      <c r="Y6" s="332"/>
      <c r="Z6" s="27"/>
      <c r="AA6" s="1"/>
    </row>
    <row r="7" spans="1:27" ht="12.75" customHeight="1">
      <c r="A7" s="1"/>
      <c r="B7" s="5"/>
      <c r="C7" s="1"/>
      <c r="D7" s="1"/>
      <c r="E7" s="1"/>
      <c r="F7" s="1"/>
      <c r="G7" s="1"/>
      <c r="H7" s="1"/>
      <c r="I7" s="1"/>
      <c r="J7" s="1"/>
      <c r="K7" s="1"/>
      <c r="L7" s="1"/>
      <c r="M7" s="1"/>
      <c r="N7" s="1"/>
      <c r="O7" s="1"/>
      <c r="P7" s="8"/>
      <c r="Q7" s="23"/>
      <c r="R7" s="332"/>
      <c r="S7" s="332"/>
      <c r="T7" s="332"/>
      <c r="U7" s="332"/>
      <c r="V7" s="332"/>
      <c r="W7" s="332"/>
      <c r="X7" s="332"/>
      <c r="Y7" s="332"/>
      <c r="Z7" s="27"/>
      <c r="AA7" s="1"/>
    </row>
    <row r="8" spans="1:27" ht="12.75" customHeight="1">
      <c r="A8" s="1"/>
      <c r="B8" s="5"/>
      <c r="C8" s="1"/>
      <c r="D8" s="1"/>
      <c r="E8" s="1"/>
      <c r="F8" s="1"/>
      <c r="G8" s="1"/>
      <c r="H8" s="1"/>
      <c r="I8" s="1"/>
      <c r="J8" s="1"/>
      <c r="K8" s="1"/>
      <c r="L8" s="1"/>
      <c r="M8" s="1"/>
      <c r="N8" s="1"/>
      <c r="O8" s="1"/>
      <c r="P8" s="8"/>
      <c r="Q8" s="23"/>
      <c r="R8" s="332"/>
      <c r="S8" s="332"/>
      <c r="T8" s="332"/>
      <c r="U8" s="332"/>
      <c r="V8" s="332"/>
      <c r="W8" s="332"/>
      <c r="X8" s="332"/>
      <c r="Y8" s="332"/>
      <c r="Z8" s="27"/>
      <c r="AA8" s="1"/>
    </row>
    <row r="9" spans="1:27" ht="12.75" customHeight="1">
      <c r="A9" s="1"/>
      <c r="B9" s="5"/>
      <c r="C9" s="1"/>
      <c r="D9" s="1"/>
      <c r="E9" s="1"/>
      <c r="F9" s="1"/>
      <c r="G9" s="1"/>
      <c r="H9" s="1"/>
      <c r="I9" s="1"/>
      <c r="J9" s="1"/>
      <c r="K9" s="1"/>
      <c r="L9" s="1"/>
      <c r="M9" s="1"/>
      <c r="N9" s="1"/>
      <c r="O9" s="1"/>
      <c r="P9" s="8"/>
      <c r="Q9" s="23"/>
      <c r="R9" s="332"/>
      <c r="S9" s="332"/>
      <c r="T9" s="332"/>
      <c r="U9" s="332"/>
      <c r="V9" s="332"/>
      <c r="W9" s="332"/>
      <c r="X9" s="332"/>
      <c r="Y9" s="332"/>
      <c r="Z9" s="27"/>
      <c r="AA9" s="1"/>
    </row>
    <row r="10" spans="1:27" ht="12.75" customHeight="1">
      <c r="A10" s="1"/>
      <c r="B10" s="5"/>
      <c r="C10" s="231"/>
      <c r="D10" s="231"/>
      <c r="E10" s="231"/>
      <c r="F10" s="231"/>
      <c r="G10" s="231"/>
      <c r="H10" s="231"/>
      <c r="I10" s="231"/>
      <c r="J10" s="231"/>
      <c r="K10" s="231"/>
      <c r="L10" s="231"/>
      <c r="M10" s="231"/>
      <c r="N10" s="231"/>
      <c r="O10" s="1"/>
      <c r="P10" s="8"/>
      <c r="Q10" s="23"/>
      <c r="R10" s="332"/>
      <c r="S10" s="332"/>
      <c r="T10" s="332"/>
      <c r="U10" s="332"/>
      <c r="V10" s="332"/>
      <c r="W10" s="332"/>
      <c r="X10" s="332"/>
      <c r="Y10" s="332"/>
      <c r="Z10" s="27"/>
      <c r="AA10" s="1"/>
    </row>
    <row r="11" spans="1:27" ht="26.1" customHeight="1">
      <c r="A11" s="1"/>
      <c r="B11" s="5"/>
      <c r="C11" s="232"/>
      <c r="D11" s="280" t="s">
        <v>3</v>
      </c>
      <c r="E11" s="280"/>
      <c r="F11" s="280"/>
      <c r="G11" s="280"/>
      <c r="H11" s="280"/>
      <c r="I11" s="280"/>
      <c r="J11" s="280"/>
      <c r="K11" s="280"/>
      <c r="L11" s="280"/>
      <c r="M11" s="280"/>
      <c r="N11" s="280"/>
      <c r="O11" s="9"/>
      <c r="P11" s="8"/>
      <c r="Q11" s="23"/>
      <c r="R11" s="332"/>
      <c r="S11" s="332"/>
      <c r="T11" s="332"/>
      <c r="U11" s="332"/>
      <c r="V11" s="332"/>
      <c r="W11" s="332"/>
      <c r="X11" s="332"/>
      <c r="Y11" s="332"/>
      <c r="Z11" s="27"/>
      <c r="AA11" s="1"/>
    </row>
    <row r="12" spans="1:27" ht="15.95" customHeight="1">
      <c r="A12" s="1"/>
      <c r="B12" s="5"/>
      <c r="C12" s="231"/>
      <c r="D12" s="280"/>
      <c r="E12" s="280"/>
      <c r="F12" s="280"/>
      <c r="G12" s="280"/>
      <c r="H12" s="280"/>
      <c r="I12" s="280"/>
      <c r="J12" s="280"/>
      <c r="K12" s="280"/>
      <c r="L12" s="280"/>
      <c r="M12" s="280"/>
      <c r="N12" s="280"/>
      <c r="P12" s="8"/>
      <c r="Q12" s="23"/>
      <c r="R12" s="332"/>
      <c r="S12" s="332"/>
      <c r="T12" s="332"/>
      <c r="U12" s="332"/>
      <c r="V12" s="332"/>
      <c r="W12" s="332"/>
      <c r="X12" s="332"/>
      <c r="Y12" s="332"/>
      <c r="Z12" s="27"/>
      <c r="AA12" s="1"/>
    </row>
    <row r="13" spans="1:27" ht="20.100000000000001" customHeight="1">
      <c r="A13" s="1"/>
      <c r="B13" s="5"/>
      <c r="C13" s="233"/>
      <c r="D13" s="280"/>
      <c r="E13" s="280"/>
      <c r="F13" s="280"/>
      <c r="G13" s="280"/>
      <c r="H13" s="280"/>
      <c r="I13" s="280"/>
      <c r="J13" s="280"/>
      <c r="K13" s="280"/>
      <c r="L13" s="280"/>
      <c r="M13" s="280"/>
      <c r="N13" s="280"/>
      <c r="O13" s="10"/>
      <c r="P13" s="8"/>
      <c r="Q13" s="23"/>
      <c r="R13" s="332"/>
      <c r="S13" s="332"/>
      <c r="T13" s="332"/>
      <c r="U13" s="332"/>
      <c r="V13" s="332"/>
      <c r="W13" s="332"/>
      <c r="X13" s="332"/>
      <c r="Y13" s="332"/>
      <c r="Z13" s="27"/>
      <c r="AA13" s="1"/>
    </row>
    <row r="14" spans="1:27" ht="1.5" customHeight="1">
      <c r="A14" s="1"/>
      <c r="B14" s="5"/>
      <c r="C14" s="233"/>
      <c r="D14" s="280"/>
      <c r="E14" s="280"/>
      <c r="F14" s="280"/>
      <c r="G14" s="280"/>
      <c r="H14" s="280"/>
      <c r="I14" s="280"/>
      <c r="J14" s="280"/>
      <c r="K14" s="280"/>
      <c r="L14" s="280"/>
      <c r="M14" s="280"/>
      <c r="N14" s="280"/>
      <c r="O14" s="10"/>
      <c r="P14" s="8"/>
      <c r="Q14" s="23"/>
      <c r="R14" s="332"/>
      <c r="S14" s="332"/>
      <c r="T14" s="332"/>
      <c r="U14" s="332"/>
      <c r="V14" s="332"/>
      <c r="W14" s="332"/>
      <c r="X14" s="332"/>
      <c r="Y14" s="332"/>
      <c r="Z14" s="27"/>
      <c r="AA14" s="1"/>
    </row>
    <row r="15" spans="1:27" ht="20.25" customHeight="1">
      <c r="A15" s="1"/>
      <c r="B15" s="5"/>
      <c r="C15" s="233"/>
      <c r="D15" s="280"/>
      <c r="E15" s="280"/>
      <c r="F15" s="280"/>
      <c r="G15" s="280"/>
      <c r="H15" s="280"/>
      <c r="I15" s="280"/>
      <c r="J15" s="280"/>
      <c r="K15" s="280"/>
      <c r="L15" s="280"/>
      <c r="M15" s="280"/>
      <c r="N15" s="280"/>
      <c r="O15" s="10"/>
      <c r="P15" s="8"/>
      <c r="Q15" s="23"/>
      <c r="R15" s="332"/>
      <c r="S15" s="332"/>
      <c r="T15" s="332"/>
      <c r="U15" s="332"/>
      <c r="V15" s="332"/>
      <c r="W15" s="332"/>
      <c r="X15" s="332"/>
      <c r="Y15" s="332"/>
      <c r="Z15" s="27"/>
      <c r="AA15" s="1"/>
    </row>
    <row r="16" spans="1:27" ht="19.5" customHeight="1">
      <c r="A16" s="1"/>
      <c r="B16" s="5"/>
      <c r="C16" s="231"/>
      <c r="D16" s="280"/>
      <c r="E16" s="280"/>
      <c r="F16" s="280"/>
      <c r="G16" s="280"/>
      <c r="H16" s="280"/>
      <c r="I16" s="280"/>
      <c r="J16" s="280"/>
      <c r="K16" s="280"/>
      <c r="L16" s="280"/>
      <c r="M16" s="280"/>
      <c r="N16" s="280"/>
      <c r="O16" s="1"/>
      <c r="P16" s="8"/>
      <c r="Q16" s="23"/>
      <c r="R16" s="332"/>
      <c r="S16" s="332"/>
      <c r="T16" s="332"/>
      <c r="U16" s="332"/>
      <c r="V16" s="332"/>
      <c r="W16" s="332"/>
      <c r="X16" s="332"/>
      <c r="Y16" s="332"/>
      <c r="Z16" s="27"/>
      <c r="AA16" s="1"/>
    </row>
    <row r="17" spans="1:27">
      <c r="A17" s="1"/>
      <c r="B17" s="5"/>
      <c r="C17" s="231"/>
      <c r="D17" s="231"/>
      <c r="E17" s="231"/>
      <c r="F17" s="231"/>
      <c r="G17" s="231"/>
      <c r="H17" s="231"/>
      <c r="I17" s="231"/>
      <c r="J17" s="231"/>
      <c r="K17" s="231"/>
      <c r="L17" s="231"/>
      <c r="M17" s="231"/>
      <c r="N17" s="231"/>
      <c r="O17" s="1"/>
      <c r="P17" s="8"/>
      <c r="Q17" s="23"/>
      <c r="R17" s="332"/>
      <c r="S17" s="332"/>
      <c r="T17" s="332"/>
      <c r="U17" s="332"/>
      <c r="V17" s="332"/>
      <c r="W17" s="332"/>
      <c r="X17" s="332"/>
      <c r="Y17" s="332"/>
      <c r="Z17" s="27"/>
      <c r="AA17" s="1"/>
    </row>
    <row r="18" spans="1:27">
      <c r="A18" s="1"/>
      <c r="B18" s="5"/>
      <c r="C18" s="231"/>
      <c r="D18" s="231"/>
      <c r="E18" s="231"/>
      <c r="F18" s="231"/>
      <c r="G18" s="231"/>
      <c r="H18" s="231"/>
      <c r="I18" s="231"/>
      <c r="J18" s="231"/>
      <c r="K18" s="231"/>
      <c r="L18" s="231"/>
      <c r="M18" s="231"/>
      <c r="N18" s="231"/>
      <c r="O18" s="1"/>
      <c r="P18" s="8"/>
      <c r="Q18" s="23"/>
      <c r="R18" s="332"/>
      <c r="S18" s="332"/>
      <c r="T18" s="332"/>
      <c r="U18" s="332"/>
      <c r="V18" s="332"/>
      <c r="W18" s="332"/>
      <c r="X18" s="332"/>
      <c r="Y18" s="332"/>
      <c r="Z18" s="27"/>
      <c r="AA18" s="1"/>
    </row>
    <row r="19" spans="1:27" ht="15.75" customHeight="1">
      <c r="A19" s="1"/>
      <c r="B19" s="5"/>
      <c r="C19" s="234"/>
      <c r="D19" s="235"/>
      <c r="E19" s="235"/>
      <c r="F19" s="235"/>
      <c r="G19" s="235"/>
      <c r="H19" s="235"/>
      <c r="I19" s="235"/>
      <c r="J19" s="235"/>
      <c r="K19" s="235"/>
      <c r="L19" s="235"/>
      <c r="M19" s="235"/>
      <c r="N19" s="235"/>
      <c r="O19" s="20"/>
      <c r="P19" s="8"/>
      <c r="Q19" s="23"/>
      <c r="R19" s="332"/>
      <c r="S19" s="332"/>
      <c r="T19" s="332"/>
      <c r="U19" s="332"/>
      <c r="V19" s="332"/>
      <c r="W19" s="332"/>
      <c r="X19" s="332"/>
      <c r="Y19" s="332"/>
      <c r="Z19" s="27"/>
      <c r="AA19" s="1"/>
    </row>
    <row r="20" spans="1:27" ht="30.95" customHeight="1">
      <c r="A20" s="1"/>
      <c r="B20" s="5"/>
      <c r="C20" s="236"/>
      <c r="D20" s="278" t="s">
        <v>4</v>
      </c>
      <c r="E20" s="333"/>
      <c r="F20" s="333"/>
      <c r="G20" s="333"/>
      <c r="H20" s="333"/>
      <c r="I20" s="333"/>
      <c r="J20" s="333"/>
      <c r="K20" s="333"/>
      <c r="L20" s="333"/>
      <c r="M20" s="333"/>
      <c r="N20" s="333"/>
      <c r="O20" s="16"/>
      <c r="P20" s="8"/>
      <c r="Q20" s="23"/>
      <c r="R20" s="332"/>
      <c r="S20" s="332"/>
      <c r="T20" s="332"/>
      <c r="U20" s="332"/>
      <c r="V20" s="332"/>
      <c r="W20" s="332"/>
      <c r="X20" s="332"/>
      <c r="Y20" s="332"/>
      <c r="Z20" s="27"/>
      <c r="AA20" s="1"/>
    </row>
    <row r="21" spans="1:27" ht="18.95" customHeight="1">
      <c r="A21" s="1"/>
      <c r="B21" s="5"/>
      <c r="C21" s="236"/>
      <c r="D21" s="333"/>
      <c r="E21" s="334"/>
      <c r="F21" s="334"/>
      <c r="G21" s="334"/>
      <c r="H21" s="334"/>
      <c r="I21" s="334"/>
      <c r="J21" s="334"/>
      <c r="K21" s="334"/>
      <c r="L21" s="334"/>
      <c r="M21" s="334"/>
      <c r="N21" s="333"/>
      <c r="O21" s="16"/>
      <c r="P21" s="8"/>
      <c r="Q21" s="23"/>
      <c r="R21" s="279" t="s">
        <v>5</v>
      </c>
      <c r="S21" s="279"/>
      <c r="T21" s="279"/>
      <c r="U21" s="279"/>
      <c r="V21" s="228"/>
      <c r="W21" s="228"/>
      <c r="X21" s="228"/>
      <c r="Y21" s="228"/>
      <c r="Z21" s="27"/>
      <c r="AA21" s="1"/>
    </row>
    <row r="22" spans="1:27" ht="18.95" customHeight="1">
      <c r="A22" s="1"/>
      <c r="B22" s="5"/>
      <c r="C22" s="236"/>
      <c r="D22" s="333"/>
      <c r="E22" s="334"/>
      <c r="F22" s="334"/>
      <c r="G22" s="334"/>
      <c r="H22" s="334"/>
      <c r="I22" s="334"/>
      <c r="J22" s="334"/>
      <c r="K22" s="334"/>
      <c r="L22" s="334"/>
      <c r="M22" s="334"/>
      <c r="N22" s="333"/>
      <c r="O22" s="16"/>
      <c r="P22" s="8"/>
      <c r="Q22" s="23"/>
      <c r="R22" s="279" t="s">
        <v>6</v>
      </c>
      <c r="S22" s="279"/>
      <c r="T22" s="279"/>
      <c r="U22" s="228"/>
      <c r="V22" s="228"/>
      <c r="W22" s="228"/>
      <c r="X22" s="228"/>
      <c r="Y22" s="228"/>
      <c r="Z22" s="27"/>
      <c r="AA22" s="1"/>
    </row>
    <row r="23" spans="1:27" ht="18.95" customHeight="1">
      <c r="A23" s="1"/>
      <c r="B23" s="5"/>
      <c r="C23" s="236"/>
      <c r="D23" s="333"/>
      <c r="E23" s="333"/>
      <c r="F23" s="333"/>
      <c r="G23" s="333"/>
      <c r="H23" s="333"/>
      <c r="I23" s="333"/>
      <c r="J23" s="333"/>
      <c r="K23" s="333"/>
      <c r="L23" s="333"/>
      <c r="M23" s="333"/>
      <c r="N23" s="333"/>
      <c r="O23" s="16"/>
      <c r="P23" s="8"/>
      <c r="Q23" s="23"/>
      <c r="R23" s="279" t="s">
        <v>7</v>
      </c>
      <c r="S23" s="279"/>
      <c r="T23" s="230"/>
      <c r="U23" s="230"/>
      <c r="V23" s="226"/>
      <c r="W23" s="226"/>
      <c r="X23" s="226"/>
      <c r="Y23" s="226"/>
      <c r="Z23" s="27"/>
      <c r="AA23" s="1"/>
    </row>
    <row r="24" spans="1:27" ht="18.95" customHeight="1">
      <c r="A24" s="1"/>
      <c r="B24" s="5"/>
      <c r="C24" s="236"/>
      <c r="D24" s="237"/>
      <c r="E24" s="237"/>
      <c r="F24" s="237"/>
      <c r="G24" s="237"/>
      <c r="H24" s="237"/>
      <c r="I24" s="237"/>
      <c r="J24" s="237"/>
      <c r="K24" s="237"/>
      <c r="L24" s="237"/>
      <c r="M24" s="237"/>
      <c r="N24" s="237"/>
      <c r="O24" s="16"/>
      <c r="P24" s="8"/>
      <c r="Q24" s="23"/>
      <c r="R24" s="279" t="s">
        <v>8</v>
      </c>
      <c r="S24" s="279"/>
      <c r="T24" s="279"/>
      <c r="U24" s="230"/>
      <c r="V24" s="226"/>
      <c r="W24" s="226"/>
      <c r="X24" s="226"/>
      <c r="Y24" s="226"/>
      <c r="Z24" s="27"/>
      <c r="AA24" s="1"/>
    </row>
    <row r="25" spans="1:27" ht="18.95" customHeight="1">
      <c r="A25" s="1"/>
      <c r="B25" s="5"/>
      <c r="C25" s="236"/>
      <c r="D25" s="237"/>
      <c r="E25" s="237"/>
      <c r="F25" s="237"/>
      <c r="G25" s="237"/>
      <c r="H25" s="237"/>
      <c r="I25" s="237"/>
      <c r="J25" s="237"/>
      <c r="K25" s="237"/>
      <c r="L25" s="237"/>
      <c r="M25" s="237"/>
      <c r="N25" s="237"/>
      <c r="O25" s="16"/>
      <c r="P25" s="8"/>
      <c r="Q25" s="23"/>
      <c r="R25" s="279" t="s">
        <v>9</v>
      </c>
      <c r="S25" s="279"/>
      <c r="T25" s="279"/>
      <c r="U25" s="229"/>
      <c r="V25" s="226"/>
      <c r="W25" s="226"/>
      <c r="X25" s="226"/>
      <c r="Y25" s="226"/>
      <c r="Z25" s="27"/>
      <c r="AA25" s="1"/>
    </row>
    <row r="26" spans="1:27" ht="18.95" customHeight="1">
      <c r="A26" s="1"/>
      <c r="B26" s="5"/>
      <c r="C26" s="236"/>
      <c r="D26" s="237"/>
      <c r="E26" s="237"/>
      <c r="F26" s="237"/>
      <c r="G26" s="269" t="s">
        <v>10</v>
      </c>
      <c r="H26" s="270"/>
      <c r="I26" s="270"/>
      <c r="J26" s="270"/>
      <c r="K26" s="271"/>
      <c r="L26" s="237"/>
      <c r="M26" s="237"/>
      <c r="N26" s="237"/>
      <c r="O26" s="16"/>
      <c r="P26" s="8"/>
      <c r="Q26" s="23"/>
      <c r="R26" s="279" t="s">
        <v>11</v>
      </c>
      <c r="S26" s="279"/>
      <c r="T26" s="279"/>
      <c r="U26" s="229"/>
      <c r="V26" s="226"/>
      <c r="W26" s="226"/>
      <c r="X26" s="226"/>
      <c r="Y26" s="226"/>
      <c r="Z26" s="27"/>
      <c r="AA26" s="1"/>
    </row>
    <row r="27" spans="1:27" ht="18.95" customHeight="1">
      <c r="A27" s="1"/>
      <c r="B27" s="5"/>
      <c r="C27" s="236"/>
      <c r="D27" s="237"/>
      <c r="E27" s="237"/>
      <c r="F27" s="237"/>
      <c r="G27" s="272"/>
      <c r="H27" s="273"/>
      <c r="I27" s="273"/>
      <c r="J27" s="273"/>
      <c r="K27" s="274"/>
      <c r="L27" s="237"/>
      <c r="M27" s="237"/>
      <c r="N27" s="237"/>
      <c r="O27" s="16"/>
      <c r="P27" s="8"/>
      <c r="Q27" s="23"/>
      <c r="R27" s="282"/>
      <c r="S27" s="282"/>
      <c r="T27" s="282"/>
      <c r="U27" s="230"/>
      <c r="V27" s="226"/>
      <c r="W27" s="226"/>
      <c r="X27" s="226"/>
      <c r="Y27" s="226"/>
      <c r="Z27" s="27"/>
      <c r="AA27" s="1"/>
    </row>
    <row r="28" spans="1:27" ht="18.95" customHeight="1">
      <c r="A28" s="1"/>
      <c r="B28" s="5"/>
      <c r="C28" s="236"/>
      <c r="D28" s="237"/>
      <c r="E28" s="237"/>
      <c r="F28" s="237"/>
      <c r="G28" s="275"/>
      <c r="H28" s="276"/>
      <c r="I28" s="276"/>
      <c r="J28" s="276"/>
      <c r="K28" s="277"/>
      <c r="L28" s="237"/>
      <c r="M28" s="237"/>
      <c r="N28" s="237"/>
      <c r="O28" s="16"/>
      <c r="P28" s="8"/>
      <c r="Q28" s="23"/>
      <c r="R28" s="279"/>
      <c r="S28" s="279"/>
      <c r="T28" s="230"/>
      <c r="U28" s="230"/>
      <c r="V28" s="226"/>
      <c r="W28" s="226"/>
      <c r="X28" s="226"/>
      <c r="Y28" s="226"/>
      <c r="Z28" s="27"/>
      <c r="AA28" s="1"/>
    </row>
    <row r="29" spans="1:27" ht="17.100000000000001" customHeight="1">
      <c r="A29" s="1"/>
      <c r="B29" s="5"/>
      <c r="C29" s="14"/>
      <c r="D29" s="15"/>
      <c r="E29" s="15"/>
      <c r="F29" s="15"/>
      <c r="G29" s="15"/>
      <c r="H29" s="15"/>
      <c r="I29" s="15"/>
      <c r="J29" s="15"/>
      <c r="K29" s="15"/>
      <c r="L29" s="15"/>
      <c r="M29" s="15"/>
      <c r="N29" s="15"/>
      <c r="O29" s="16"/>
      <c r="P29" s="8"/>
      <c r="Q29" s="23"/>
      <c r="R29" s="230"/>
      <c r="S29" s="226"/>
      <c r="T29" s="226"/>
      <c r="U29" s="226"/>
      <c r="V29" s="226"/>
      <c r="W29" s="226"/>
      <c r="X29" s="226"/>
      <c r="Y29" s="226"/>
      <c r="Z29" s="27"/>
      <c r="AA29" s="1"/>
    </row>
    <row r="30" spans="1:27" ht="17.25" customHeight="1">
      <c r="A30" s="1"/>
      <c r="B30" s="5"/>
      <c r="C30" s="17"/>
      <c r="D30" s="18"/>
      <c r="E30" s="18"/>
      <c r="F30" s="18"/>
      <c r="G30" s="18"/>
      <c r="H30" s="18"/>
      <c r="I30" s="18"/>
      <c r="J30" s="18"/>
      <c r="K30" s="18"/>
      <c r="L30" s="18"/>
      <c r="M30" s="18"/>
      <c r="N30" s="18"/>
      <c r="O30" s="19"/>
      <c r="P30" s="8"/>
      <c r="Q30" s="23"/>
      <c r="R30" s="230"/>
      <c r="S30" s="226"/>
      <c r="T30" s="226"/>
      <c r="U30" s="226"/>
      <c r="V30" s="226"/>
      <c r="W30" s="226"/>
      <c r="X30" s="226"/>
      <c r="Y30" s="226"/>
      <c r="Z30" s="27"/>
      <c r="AA30" s="1"/>
    </row>
    <row r="31" spans="1:27" ht="15.75" customHeight="1">
      <c r="A31" s="1"/>
      <c r="B31" s="11"/>
      <c r="C31" s="12"/>
      <c r="D31" s="12"/>
      <c r="E31" s="12"/>
      <c r="F31" s="12"/>
      <c r="G31" s="12"/>
      <c r="H31" s="12"/>
      <c r="I31" s="12"/>
      <c r="J31" s="12"/>
      <c r="K31" s="12"/>
      <c r="L31" s="12"/>
      <c r="M31" s="12"/>
      <c r="N31" s="12"/>
      <c r="O31" s="12"/>
      <c r="P31" s="13"/>
      <c r="Q31" s="24"/>
      <c r="R31" s="25"/>
      <c r="S31" s="25"/>
      <c r="T31" s="25"/>
      <c r="U31" s="25"/>
      <c r="V31" s="25"/>
      <c r="W31" s="25"/>
      <c r="X31" s="25"/>
      <c r="Y31" s="25"/>
      <c r="Z31" s="28"/>
      <c r="AA31" s="1"/>
    </row>
    <row r="32" spans="1:27" ht="15.75" customHeight="1">
      <c r="A32" s="1"/>
      <c r="B32" s="1"/>
      <c r="C32" s="1"/>
      <c r="D32" s="1"/>
      <c r="E32" s="1"/>
      <c r="F32" s="1"/>
      <c r="G32" s="1"/>
      <c r="H32" s="1"/>
      <c r="I32" s="1"/>
      <c r="J32" s="1"/>
      <c r="K32" s="1"/>
      <c r="L32" s="1"/>
      <c r="M32" s="1"/>
      <c r="N32" s="1"/>
      <c r="O32" s="1"/>
      <c r="P32" s="1"/>
      <c r="Q32" s="1"/>
      <c r="S32" s="1"/>
      <c r="T32" s="1"/>
      <c r="U32" s="1"/>
      <c r="V32" s="1"/>
      <c r="W32" s="1"/>
      <c r="X32" s="1"/>
      <c r="Y32" s="1"/>
      <c r="Z32" s="1"/>
      <c r="AA32" s="1"/>
    </row>
    <row r="33" spans="1:27" ht="15.75" customHeight="1">
      <c r="A33" s="1"/>
      <c r="B33" s="1"/>
      <c r="C33" s="1"/>
      <c r="D33" s="1"/>
      <c r="E33" s="1"/>
      <c r="F33" s="1"/>
      <c r="G33" s="1"/>
      <c r="H33" s="1"/>
      <c r="I33" s="1"/>
      <c r="J33" s="1"/>
      <c r="K33" s="1"/>
      <c r="L33" s="1"/>
      <c r="M33" s="1"/>
      <c r="N33" s="1"/>
      <c r="O33" s="1"/>
      <c r="P33" s="1"/>
      <c r="Q33" s="1"/>
      <c r="S33" s="1"/>
      <c r="T33" s="1"/>
      <c r="U33" s="1"/>
      <c r="V33" s="1"/>
      <c r="W33" s="1"/>
      <c r="X33" s="1"/>
      <c r="Y33" s="1"/>
      <c r="Z33" s="1"/>
      <c r="AA33" s="1"/>
    </row>
    <row r="34" spans="1:27" ht="15.75" customHeight="1">
      <c r="A34" s="1"/>
      <c r="B34" s="1"/>
      <c r="C34" s="1"/>
      <c r="D34" s="1"/>
      <c r="E34" s="1"/>
      <c r="F34" s="1"/>
      <c r="G34" s="1"/>
      <c r="H34" s="1"/>
      <c r="I34" s="1"/>
      <c r="J34" s="1"/>
      <c r="K34" s="1"/>
      <c r="L34" s="1"/>
      <c r="M34" s="1"/>
      <c r="N34" s="1"/>
      <c r="O34" s="1"/>
      <c r="P34" s="1"/>
      <c r="Q34" s="1"/>
      <c r="S34" s="1"/>
      <c r="T34" s="1"/>
      <c r="U34" s="1"/>
      <c r="V34" s="1"/>
      <c r="W34" s="1"/>
      <c r="X34" s="1"/>
      <c r="Y34" s="1"/>
      <c r="Z34" s="1"/>
      <c r="AA34" s="1"/>
    </row>
    <row r="35" spans="1:27" ht="15.75" customHeight="1">
      <c r="A35" s="1"/>
      <c r="B35" s="1"/>
      <c r="C35" s="1"/>
      <c r="D35" s="1"/>
      <c r="E35" s="1"/>
      <c r="F35" s="1"/>
      <c r="G35" s="1"/>
      <c r="H35" s="1"/>
      <c r="I35" s="1"/>
      <c r="J35" s="1"/>
      <c r="K35" s="1"/>
      <c r="L35" s="1"/>
      <c r="M35" s="1"/>
      <c r="N35" s="1"/>
      <c r="O35" s="1"/>
      <c r="P35" s="1"/>
      <c r="Q35" s="1"/>
      <c r="S35" s="1"/>
      <c r="T35" s="1"/>
      <c r="U35" s="1"/>
      <c r="V35" s="1"/>
      <c r="W35" s="1"/>
      <c r="X35" s="1"/>
      <c r="Y35" s="1"/>
      <c r="Z35" s="1"/>
      <c r="AA35" s="1"/>
    </row>
    <row r="36" spans="1:27" ht="15.75" customHeight="1">
      <c r="A36" s="1"/>
      <c r="B36" s="1"/>
      <c r="C36" s="1"/>
      <c r="D36" s="1"/>
      <c r="E36" s="1"/>
      <c r="F36" s="1"/>
      <c r="G36" s="1"/>
      <c r="H36" s="1"/>
      <c r="I36" s="1"/>
      <c r="J36" s="1"/>
      <c r="K36" s="1"/>
      <c r="L36" s="1"/>
      <c r="M36" s="1"/>
      <c r="N36" s="1"/>
      <c r="O36" s="1"/>
      <c r="P36" s="1"/>
      <c r="Q36" s="1"/>
      <c r="S36" s="1"/>
      <c r="T36" s="1"/>
      <c r="U36" s="1"/>
      <c r="V36" s="1"/>
      <c r="W36" s="1"/>
      <c r="X36" s="1"/>
      <c r="Y36" s="1"/>
      <c r="Z36" s="1"/>
      <c r="AA36" s="1"/>
    </row>
    <row r="37" spans="1:27" ht="15.75" customHeight="1">
      <c r="A37" s="1"/>
      <c r="B37" s="1"/>
      <c r="C37" s="1"/>
      <c r="D37" s="1"/>
      <c r="E37" s="1"/>
      <c r="F37" s="1"/>
      <c r="G37" s="1"/>
      <c r="H37" s="1"/>
      <c r="I37" s="1"/>
      <c r="J37" s="1"/>
      <c r="K37" s="1"/>
      <c r="L37" s="1"/>
      <c r="M37" s="1"/>
      <c r="N37" s="1"/>
      <c r="O37" s="1"/>
      <c r="P37" s="1"/>
      <c r="Q37" s="1"/>
      <c r="S37" s="1"/>
      <c r="T37" s="1"/>
      <c r="U37" s="1"/>
      <c r="V37" s="1"/>
      <c r="W37" s="1"/>
      <c r="X37" s="1"/>
      <c r="Y37" s="1"/>
      <c r="Z37" s="1"/>
      <c r="AA37" s="1"/>
    </row>
    <row r="38" spans="1:27" ht="15.75" customHeight="1">
      <c r="A38" s="1"/>
      <c r="B38" s="1"/>
      <c r="C38" s="1"/>
      <c r="D38" s="1"/>
      <c r="E38" s="1"/>
      <c r="F38" s="1"/>
      <c r="G38" s="1"/>
      <c r="H38" s="1"/>
      <c r="I38" s="1"/>
      <c r="J38" s="1"/>
      <c r="K38" s="1"/>
      <c r="L38" s="1"/>
      <c r="M38" s="1"/>
      <c r="N38" s="1"/>
      <c r="O38" s="1"/>
      <c r="P38" s="1"/>
      <c r="Q38" s="1"/>
      <c r="S38" s="1"/>
      <c r="T38" s="1"/>
      <c r="U38" s="1"/>
      <c r="V38" s="1"/>
      <c r="W38" s="1"/>
      <c r="X38" s="1"/>
      <c r="Y38" s="1"/>
      <c r="Z38" s="1"/>
      <c r="AA38" s="1"/>
    </row>
    <row r="39" spans="1:27" ht="15.75" customHeight="1">
      <c r="A39" s="1"/>
      <c r="B39" s="1"/>
      <c r="C39" s="1"/>
      <c r="D39" s="1"/>
      <c r="E39" s="1"/>
      <c r="F39" s="1"/>
      <c r="G39" s="1"/>
      <c r="H39" s="1"/>
      <c r="I39" s="1"/>
      <c r="J39" s="1"/>
      <c r="K39" s="1"/>
      <c r="L39" s="1"/>
      <c r="M39" s="1"/>
      <c r="N39" s="1"/>
      <c r="O39" s="1"/>
      <c r="P39" s="1"/>
      <c r="Q39" s="1"/>
      <c r="S39" s="1"/>
      <c r="T39" s="1"/>
      <c r="U39" s="1"/>
      <c r="V39" s="1"/>
      <c r="W39" s="1"/>
      <c r="X39" s="1"/>
      <c r="Y39" s="1"/>
      <c r="Z39" s="1"/>
      <c r="AA39" s="1"/>
    </row>
  </sheetData>
  <mergeCells count="13">
    <mergeCell ref="G26:K28"/>
    <mergeCell ref="D20:N23"/>
    <mergeCell ref="R26:T26"/>
    <mergeCell ref="D11:N16"/>
    <mergeCell ref="R3:Y4"/>
    <mergeCell ref="R6:Y20"/>
    <mergeCell ref="R28:S28"/>
    <mergeCell ref="R21:U21"/>
    <mergeCell ref="R22:T22"/>
    <mergeCell ref="R23:S23"/>
    <mergeCell ref="R24:T24"/>
    <mergeCell ref="R25:T25"/>
    <mergeCell ref="R27:T27"/>
  </mergeCells>
  <hyperlinks>
    <hyperlink ref="R21" location="Master Marketing Budget!A1" display="1. MASTER Marketing Budget" xr:uid="{00000000-0004-0000-0000-000000000000}"/>
    <hyperlink ref="R22" location="Product Marketing Budget!A1" display="2. Product Marketing Budget" xr:uid="{00000000-0004-0000-0000-000001000000}"/>
    <hyperlink ref="R23" location="Content Budget!A1" display="3. Content Budget" xr:uid="{00000000-0004-0000-0000-000002000000}"/>
    <hyperlink ref="R24" location="Paid Advertising Budget!A1" display="4. Paid Advertising Budget" xr:uid="{00000000-0004-0000-0000-000003000000}"/>
    <hyperlink ref="R26" location="Branding &amp; Creative Budget!A1" display="6. Branding &amp; Creative Budget" xr:uid="{00000000-0004-0000-0000-000006000000}"/>
    <hyperlink ref="R21:T21" location="'Master Marketing Budget'!A1" display="1. MASTER Marketing Budget" xr:uid="{19667C87-69A9-3D4F-93CE-6D461CEC0A97}"/>
    <hyperlink ref="R22:T22" location="'Product Marketing Budget'!A1" display="2. Product Marketing Budget" xr:uid="{E7C93B41-9F9C-EF4A-877B-5BD27FB3290F}"/>
    <hyperlink ref="R23:S23" location="'Content Budget'!A1" display="3. Content Budget" xr:uid="{811C101D-F0DB-E949-AEC9-656318E0A506}"/>
    <hyperlink ref="R24:T24" location="'Paid Advertising Budget'!A1" display="4. Paid Advertising Budget" xr:uid="{6194D071-2B44-BD46-AF1B-9F5D49913553}"/>
    <hyperlink ref="R26:U26" location="'Website Redesign Budget'!A1" display="7. Website Redesign Budget" xr:uid="{4051DFE2-B201-434F-88B2-E033DFF5FCB3}"/>
    <hyperlink ref="R25:T25" location="'Branding &amp; Creative Budget'!A1" display="5. Branding &amp; Creative Budget" xr:uid="{4E1803D8-C781-4116-8D17-486D437BF31D}"/>
    <hyperlink ref="R26:T26" location="'Website Redesign Budget'!A1" display="6. Website Redesign Budget" xr:uid="{8AF991AE-63C4-4A8E-BCE3-DDCFB08DB987}"/>
    <hyperlink ref="G26" r:id="rId1" xr:uid="{00000000-0004-0000-0000-000005000000}"/>
    <hyperlink ref="G26:K28" r:id="rId2" display="Know more!" xr:uid="{55990901-9094-4D95-BF67-124D6DFB513A}"/>
  </hyperlinks>
  <pageMargins left="0.7" right="0.7" top="0.75" bottom="0.75" header="0" footer="0"/>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998"/>
  <sheetViews>
    <sheetView showGridLines="0" workbookViewId="0">
      <selection activeCell="H4" sqref="H4"/>
    </sheetView>
  </sheetViews>
  <sheetFormatPr defaultColWidth="12.625" defaultRowHeight="15" customHeight="1"/>
  <cols>
    <col min="1" max="2" width="3.125" style="32" customWidth="1"/>
    <col min="3" max="3" width="26.125" style="32" customWidth="1"/>
    <col min="4" max="6" width="12.875" style="32" customWidth="1"/>
    <col min="7" max="7" width="13.625" style="32" customWidth="1"/>
    <col min="8" max="8" width="13.875" style="32" customWidth="1"/>
    <col min="9" max="42" width="12.875" style="32" customWidth="1"/>
    <col min="43" max="43" width="3.125" style="32" customWidth="1"/>
    <col min="44" max="16384" width="12.625" style="32"/>
  </cols>
  <sheetData>
    <row r="1" spans="1:43">
      <c r="C1" s="31"/>
    </row>
    <row r="2" spans="1:43">
      <c r="B2" s="201"/>
      <c r="C2" s="35"/>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7"/>
    </row>
    <row r="3" spans="1:43" ht="46.5" customHeight="1">
      <c r="B3" s="42"/>
      <c r="C3" s="30"/>
      <c r="D3" s="283" t="s">
        <v>12</v>
      </c>
      <c r="E3" s="335"/>
      <c r="F3" s="335"/>
      <c r="G3" s="335"/>
      <c r="H3" s="335"/>
      <c r="I3" s="335"/>
      <c r="AQ3" s="41"/>
    </row>
    <row r="4" spans="1:43" ht="31.5" customHeight="1">
      <c r="B4" s="42"/>
      <c r="C4" s="31"/>
      <c r="AQ4" s="41"/>
    </row>
    <row r="5" spans="1:43" ht="31.5" customHeight="1">
      <c r="B5" s="42"/>
      <c r="C5" s="43"/>
      <c r="AQ5" s="41"/>
    </row>
    <row r="6" spans="1:43" s="136" customFormat="1">
      <c r="B6" s="137"/>
      <c r="C6" s="114"/>
      <c r="D6" s="284" t="s">
        <v>13</v>
      </c>
      <c r="E6" s="336"/>
      <c r="F6" s="285" t="s">
        <v>14</v>
      </c>
      <c r="G6" s="336"/>
      <c r="H6" s="285" t="s">
        <v>15</v>
      </c>
      <c r="I6" s="337"/>
      <c r="J6" s="286" t="s">
        <v>16</v>
      </c>
      <c r="K6" s="338"/>
      <c r="L6" s="337"/>
      <c r="M6" s="284" t="s">
        <v>17</v>
      </c>
      <c r="N6" s="336"/>
      <c r="O6" s="285" t="s">
        <v>18</v>
      </c>
      <c r="P6" s="336"/>
      <c r="Q6" s="285" t="s">
        <v>19</v>
      </c>
      <c r="R6" s="337"/>
      <c r="S6" s="286" t="s">
        <v>20</v>
      </c>
      <c r="T6" s="338"/>
      <c r="U6" s="337"/>
      <c r="V6" s="284" t="s">
        <v>21</v>
      </c>
      <c r="W6" s="336"/>
      <c r="X6" s="285" t="s">
        <v>22</v>
      </c>
      <c r="Y6" s="336"/>
      <c r="Z6" s="285" t="s">
        <v>23</v>
      </c>
      <c r="AA6" s="337"/>
      <c r="AB6" s="286" t="s">
        <v>24</v>
      </c>
      <c r="AC6" s="338"/>
      <c r="AD6" s="337"/>
      <c r="AE6" s="284" t="s">
        <v>25</v>
      </c>
      <c r="AF6" s="336"/>
      <c r="AG6" s="285" t="s">
        <v>26</v>
      </c>
      <c r="AH6" s="336"/>
      <c r="AI6" s="285" t="s">
        <v>27</v>
      </c>
      <c r="AJ6" s="337"/>
      <c r="AK6" s="286" t="s">
        <v>28</v>
      </c>
      <c r="AL6" s="338"/>
      <c r="AM6" s="337"/>
      <c r="AN6" s="286" t="s">
        <v>29</v>
      </c>
      <c r="AO6" s="338"/>
      <c r="AP6" s="338"/>
      <c r="AQ6" s="138"/>
    </row>
    <row r="7" spans="1:43" ht="30" customHeight="1">
      <c r="A7" s="29"/>
      <c r="B7" s="38"/>
      <c r="C7" s="46"/>
      <c r="D7" s="47" t="s">
        <v>30</v>
      </c>
      <c r="E7" s="202" t="s">
        <v>31</v>
      </c>
      <c r="F7" s="203" t="s">
        <v>30</v>
      </c>
      <c r="G7" s="202" t="s">
        <v>31</v>
      </c>
      <c r="H7" s="203" t="s">
        <v>30</v>
      </c>
      <c r="I7" s="48" t="s">
        <v>31</v>
      </c>
      <c r="J7" s="49" t="s">
        <v>30</v>
      </c>
      <c r="K7" s="50" t="s">
        <v>31</v>
      </c>
      <c r="L7" s="51" t="s">
        <v>32</v>
      </c>
      <c r="M7" s="47" t="s">
        <v>30</v>
      </c>
      <c r="N7" s="202" t="s">
        <v>31</v>
      </c>
      <c r="O7" s="203" t="s">
        <v>30</v>
      </c>
      <c r="P7" s="202" t="s">
        <v>31</v>
      </c>
      <c r="Q7" s="203" t="s">
        <v>30</v>
      </c>
      <c r="R7" s="48" t="s">
        <v>31</v>
      </c>
      <c r="S7" s="49" t="s">
        <v>30</v>
      </c>
      <c r="T7" s="50" t="s">
        <v>31</v>
      </c>
      <c r="U7" s="51" t="s">
        <v>32</v>
      </c>
      <c r="V7" s="47" t="s">
        <v>30</v>
      </c>
      <c r="W7" s="202" t="s">
        <v>31</v>
      </c>
      <c r="X7" s="203" t="s">
        <v>30</v>
      </c>
      <c r="Y7" s="202" t="s">
        <v>31</v>
      </c>
      <c r="Z7" s="203" t="s">
        <v>30</v>
      </c>
      <c r="AA7" s="48" t="s">
        <v>31</v>
      </c>
      <c r="AB7" s="49" t="s">
        <v>30</v>
      </c>
      <c r="AC7" s="50" t="s">
        <v>31</v>
      </c>
      <c r="AD7" s="51" t="s">
        <v>32</v>
      </c>
      <c r="AE7" s="47" t="s">
        <v>30</v>
      </c>
      <c r="AF7" s="202" t="s">
        <v>31</v>
      </c>
      <c r="AG7" s="203" t="s">
        <v>30</v>
      </c>
      <c r="AH7" s="202" t="s">
        <v>31</v>
      </c>
      <c r="AI7" s="203" t="s">
        <v>30</v>
      </c>
      <c r="AJ7" s="48" t="s">
        <v>31</v>
      </c>
      <c r="AK7" s="49" t="s">
        <v>30</v>
      </c>
      <c r="AL7" s="50" t="s">
        <v>31</v>
      </c>
      <c r="AM7" s="51" t="s">
        <v>32</v>
      </c>
      <c r="AN7" s="49" t="s">
        <v>30</v>
      </c>
      <c r="AO7" s="50" t="s">
        <v>31</v>
      </c>
      <c r="AP7" s="52" t="s">
        <v>32</v>
      </c>
      <c r="AQ7" s="41"/>
    </row>
    <row r="8" spans="1:43">
      <c r="B8" s="42"/>
      <c r="C8" s="204" t="s">
        <v>33</v>
      </c>
      <c r="D8" s="205">
        <v>100</v>
      </c>
      <c r="E8" s="206">
        <v>150</v>
      </c>
      <c r="F8" s="207">
        <v>100</v>
      </c>
      <c r="G8" s="206">
        <v>150</v>
      </c>
      <c r="H8" s="207">
        <v>100</v>
      </c>
      <c r="I8" s="67">
        <v>150</v>
      </c>
      <c r="J8" s="205">
        <f t="shared" ref="J8:K8" si="0">SUM(D8+F8+H8)</f>
        <v>300</v>
      </c>
      <c r="K8" s="68">
        <f t="shared" si="0"/>
        <v>450</v>
      </c>
      <c r="L8" s="67">
        <f t="shared" ref="L8:L12" si="1">J8-K8</f>
        <v>-150</v>
      </c>
      <c r="M8" s="205"/>
      <c r="N8" s="206"/>
      <c r="O8" s="207"/>
      <c r="P8" s="206"/>
      <c r="Q8" s="207"/>
      <c r="R8" s="67"/>
      <c r="S8" s="205">
        <f t="shared" ref="S8:T8" si="2">SUM(M8+O8+Q8)</f>
        <v>0</v>
      </c>
      <c r="T8" s="68">
        <f t="shared" si="2"/>
        <v>0</v>
      </c>
      <c r="U8" s="67">
        <f t="shared" ref="U8:U12" si="3">S8-T8</f>
        <v>0</v>
      </c>
      <c r="V8" s="205"/>
      <c r="W8" s="206"/>
      <c r="X8" s="207"/>
      <c r="Y8" s="206"/>
      <c r="Z8" s="207"/>
      <c r="AA8" s="67"/>
      <c r="AB8" s="205">
        <f t="shared" ref="AB8:AC8" si="4">SUM(V8+X8+Z8)</f>
        <v>0</v>
      </c>
      <c r="AC8" s="68">
        <f t="shared" si="4"/>
        <v>0</v>
      </c>
      <c r="AD8" s="67">
        <f t="shared" ref="AD8:AD12" si="5">AB8-AC8</f>
        <v>0</v>
      </c>
      <c r="AE8" s="205"/>
      <c r="AF8" s="206"/>
      <c r="AG8" s="207"/>
      <c r="AH8" s="206"/>
      <c r="AI8" s="207"/>
      <c r="AJ8" s="67"/>
      <c r="AK8" s="205">
        <f t="shared" ref="AK8:AL8" si="6">SUM(AE8+AG8+AI8)</f>
        <v>0</v>
      </c>
      <c r="AL8" s="68">
        <f t="shared" si="6"/>
        <v>0</v>
      </c>
      <c r="AM8" s="67">
        <f t="shared" ref="AM8:AM12" si="7">AK8-AL8</f>
        <v>0</v>
      </c>
      <c r="AN8" s="205">
        <f t="shared" ref="AN8:AO8" si="8">SUM(J8+S8+AB8+AK8)</f>
        <v>300</v>
      </c>
      <c r="AO8" s="68">
        <f t="shared" si="8"/>
        <v>450</v>
      </c>
      <c r="AP8" s="68">
        <f t="shared" ref="AP8:AP12" si="9">AN8-AO8</f>
        <v>-150</v>
      </c>
      <c r="AQ8" s="41"/>
    </row>
    <row r="9" spans="1:43">
      <c r="B9" s="42"/>
      <c r="C9" s="204" t="s">
        <v>34</v>
      </c>
      <c r="D9" s="205">
        <v>100</v>
      </c>
      <c r="E9" s="206">
        <v>150</v>
      </c>
      <c r="F9" s="207">
        <v>100</v>
      </c>
      <c r="G9" s="206">
        <v>150</v>
      </c>
      <c r="H9" s="207">
        <v>100</v>
      </c>
      <c r="I9" s="67">
        <v>150</v>
      </c>
      <c r="J9" s="205">
        <f t="shared" ref="J9:K9" si="10">SUM(D9+F9+H9)</f>
        <v>300</v>
      </c>
      <c r="K9" s="68">
        <f t="shared" si="10"/>
        <v>450</v>
      </c>
      <c r="L9" s="67">
        <f t="shared" si="1"/>
        <v>-150</v>
      </c>
      <c r="M9" s="205"/>
      <c r="N9" s="206"/>
      <c r="O9" s="207"/>
      <c r="P9" s="206"/>
      <c r="Q9" s="207"/>
      <c r="R9" s="67"/>
      <c r="S9" s="205">
        <f t="shared" ref="S9:T9" si="11">SUM(M9+O9+Q9)</f>
        <v>0</v>
      </c>
      <c r="T9" s="68">
        <f t="shared" si="11"/>
        <v>0</v>
      </c>
      <c r="U9" s="67">
        <f t="shared" si="3"/>
        <v>0</v>
      </c>
      <c r="V9" s="205"/>
      <c r="W9" s="206"/>
      <c r="X9" s="207"/>
      <c r="Y9" s="206"/>
      <c r="Z9" s="207"/>
      <c r="AA9" s="67"/>
      <c r="AB9" s="205">
        <f t="shared" ref="AB9:AC9" si="12">SUM(V9+X9+Z9)</f>
        <v>0</v>
      </c>
      <c r="AC9" s="68">
        <f t="shared" si="12"/>
        <v>0</v>
      </c>
      <c r="AD9" s="67">
        <f t="shared" si="5"/>
        <v>0</v>
      </c>
      <c r="AE9" s="205"/>
      <c r="AF9" s="206"/>
      <c r="AG9" s="207"/>
      <c r="AH9" s="206"/>
      <c r="AI9" s="207"/>
      <c r="AJ9" s="67"/>
      <c r="AK9" s="205">
        <f t="shared" ref="AK9:AL9" si="13">SUM(AE9+AG9+AI9)</f>
        <v>0</v>
      </c>
      <c r="AL9" s="68">
        <f t="shared" si="13"/>
        <v>0</v>
      </c>
      <c r="AM9" s="67">
        <f t="shared" si="7"/>
        <v>0</v>
      </c>
      <c r="AN9" s="205">
        <f t="shared" ref="AN9:AO9" si="14">SUM(J9+S9+AB9+AK9)</f>
        <v>300</v>
      </c>
      <c r="AO9" s="68">
        <f t="shared" si="14"/>
        <v>450</v>
      </c>
      <c r="AP9" s="68">
        <f t="shared" si="9"/>
        <v>-150</v>
      </c>
      <c r="AQ9" s="41"/>
    </row>
    <row r="10" spans="1:43">
      <c r="B10" s="42"/>
      <c r="C10" s="204" t="s">
        <v>35</v>
      </c>
      <c r="D10" s="205">
        <v>100</v>
      </c>
      <c r="E10" s="206">
        <v>150</v>
      </c>
      <c r="F10" s="207">
        <v>100</v>
      </c>
      <c r="G10" s="206">
        <v>150</v>
      </c>
      <c r="H10" s="207">
        <v>100</v>
      </c>
      <c r="I10" s="67">
        <v>150</v>
      </c>
      <c r="J10" s="205">
        <f t="shared" ref="J10:K10" si="15">SUM(D10+F10+H10)</f>
        <v>300</v>
      </c>
      <c r="K10" s="68">
        <f t="shared" si="15"/>
        <v>450</v>
      </c>
      <c r="L10" s="67">
        <f t="shared" si="1"/>
        <v>-150</v>
      </c>
      <c r="M10" s="205"/>
      <c r="N10" s="206"/>
      <c r="O10" s="207"/>
      <c r="P10" s="206"/>
      <c r="Q10" s="207"/>
      <c r="R10" s="67"/>
      <c r="S10" s="205">
        <f t="shared" ref="S10:T10" si="16">SUM(M10+O10+Q10)</f>
        <v>0</v>
      </c>
      <c r="T10" s="68">
        <f t="shared" si="16"/>
        <v>0</v>
      </c>
      <c r="U10" s="67">
        <f t="shared" si="3"/>
        <v>0</v>
      </c>
      <c r="V10" s="205"/>
      <c r="W10" s="206"/>
      <c r="X10" s="207"/>
      <c r="Y10" s="206"/>
      <c r="Z10" s="207"/>
      <c r="AA10" s="67"/>
      <c r="AB10" s="205">
        <f t="shared" ref="AB10:AC10" si="17">SUM(V10+X10+Z10)</f>
        <v>0</v>
      </c>
      <c r="AC10" s="68">
        <f t="shared" si="17"/>
        <v>0</v>
      </c>
      <c r="AD10" s="67">
        <f t="shared" si="5"/>
        <v>0</v>
      </c>
      <c r="AE10" s="205"/>
      <c r="AF10" s="206"/>
      <c r="AG10" s="207"/>
      <c r="AH10" s="206"/>
      <c r="AI10" s="207"/>
      <c r="AJ10" s="67"/>
      <c r="AK10" s="205">
        <f t="shared" ref="AK10:AL10" si="18">SUM(AE10+AG10+AI10)</f>
        <v>0</v>
      </c>
      <c r="AL10" s="68">
        <f t="shared" si="18"/>
        <v>0</v>
      </c>
      <c r="AM10" s="67">
        <f t="shared" si="7"/>
        <v>0</v>
      </c>
      <c r="AN10" s="205">
        <f t="shared" ref="AN10:AO10" si="19">SUM(J10+S10+AB10+AK10)</f>
        <v>300</v>
      </c>
      <c r="AO10" s="68">
        <f t="shared" si="19"/>
        <v>450</v>
      </c>
      <c r="AP10" s="68">
        <f t="shared" si="9"/>
        <v>-150</v>
      </c>
      <c r="AQ10" s="41"/>
    </row>
    <row r="11" spans="1:43">
      <c r="B11" s="42"/>
      <c r="C11" s="204" t="s">
        <v>36</v>
      </c>
      <c r="D11" s="205">
        <v>100</v>
      </c>
      <c r="E11" s="206">
        <v>150</v>
      </c>
      <c r="F11" s="207">
        <v>100</v>
      </c>
      <c r="G11" s="206">
        <v>150</v>
      </c>
      <c r="H11" s="207">
        <v>100</v>
      </c>
      <c r="I11" s="67">
        <v>150</v>
      </c>
      <c r="J11" s="205">
        <f t="shared" ref="J11:K11" si="20">SUM(D11+F11+H11)</f>
        <v>300</v>
      </c>
      <c r="K11" s="68">
        <f t="shared" si="20"/>
        <v>450</v>
      </c>
      <c r="L11" s="67">
        <f t="shared" si="1"/>
        <v>-150</v>
      </c>
      <c r="M11" s="205"/>
      <c r="N11" s="206"/>
      <c r="O11" s="207"/>
      <c r="P11" s="206"/>
      <c r="Q11" s="207"/>
      <c r="R11" s="67"/>
      <c r="S11" s="205">
        <f t="shared" ref="S11:T11" si="21">SUM(M11+O11+Q11)</f>
        <v>0</v>
      </c>
      <c r="T11" s="68">
        <f t="shared" si="21"/>
        <v>0</v>
      </c>
      <c r="U11" s="67">
        <f t="shared" si="3"/>
        <v>0</v>
      </c>
      <c r="V11" s="205"/>
      <c r="W11" s="206"/>
      <c r="X11" s="207"/>
      <c r="Y11" s="206"/>
      <c r="Z11" s="207"/>
      <c r="AA11" s="67"/>
      <c r="AB11" s="205">
        <f t="shared" ref="AB11:AC11" si="22">SUM(V11+X11+Z11)</f>
        <v>0</v>
      </c>
      <c r="AC11" s="68">
        <f t="shared" si="22"/>
        <v>0</v>
      </c>
      <c r="AD11" s="67">
        <f t="shared" si="5"/>
        <v>0</v>
      </c>
      <c r="AE11" s="205"/>
      <c r="AF11" s="206"/>
      <c r="AG11" s="207"/>
      <c r="AH11" s="206"/>
      <c r="AI11" s="207"/>
      <c r="AJ11" s="67"/>
      <c r="AK11" s="205">
        <f t="shared" ref="AK11:AL11" si="23">SUM(AE11+AG11+AI11)</f>
        <v>0</v>
      </c>
      <c r="AL11" s="68">
        <f t="shared" si="23"/>
        <v>0</v>
      </c>
      <c r="AM11" s="67">
        <f t="shared" si="7"/>
        <v>0</v>
      </c>
      <c r="AN11" s="205">
        <f t="shared" ref="AN11:AO11" si="24">SUM(J11+S11+AB11+AK11)</f>
        <v>300</v>
      </c>
      <c r="AO11" s="68">
        <f t="shared" si="24"/>
        <v>450</v>
      </c>
      <c r="AP11" s="68">
        <f t="shared" si="9"/>
        <v>-150</v>
      </c>
      <c r="AQ11" s="41"/>
    </row>
    <row r="12" spans="1:43">
      <c r="B12" s="42"/>
      <c r="C12" s="208" t="s">
        <v>37</v>
      </c>
      <c r="D12" s="205">
        <v>100</v>
      </c>
      <c r="E12" s="206">
        <v>150</v>
      </c>
      <c r="F12" s="207">
        <v>100</v>
      </c>
      <c r="G12" s="206">
        <v>150</v>
      </c>
      <c r="H12" s="207">
        <v>100</v>
      </c>
      <c r="I12" s="67">
        <v>150</v>
      </c>
      <c r="J12" s="205">
        <f t="shared" ref="J12:K12" si="25">SUM(D12+F12+H12)</f>
        <v>300</v>
      </c>
      <c r="K12" s="68">
        <f t="shared" si="25"/>
        <v>450</v>
      </c>
      <c r="L12" s="67">
        <f t="shared" si="1"/>
        <v>-150</v>
      </c>
      <c r="M12" s="205"/>
      <c r="N12" s="206"/>
      <c r="O12" s="207"/>
      <c r="P12" s="206"/>
      <c r="Q12" s="207"/>
      <c r="R12" s="67"/>
      <c r="S12" s="205">
        <f t="shared" ref="S12:T12" si="26">SUM(M12+O12+Q12)</f>
        <v>0</v>
      </c>
      <c r="T12" s="68">
        <f t="shared" si="26"/>
        <v>0</v>
      </c>
      <c r="U12" s="67">
        <f t="shared" si="3"/>
        <v>0</v>
      </c>
      <c r="V12" s="205"/>
      <c r="W12" s="206"/>
      <c r="X12" s="207"/>
      <c r="Y12" s="206"/>
      <c r="Z12" s="207"/>
      <c r="AA12" s="67"/>
      <c r="AB12" s="205">
        <f t="shared" ref="AB12:AC12" si="27">SUM(V12+X12+Z12)</f>
        <v>0</v>
      </c>
      <c r="AC12" s="68">
        <f t="shared" si="27"/>
        <v>0</v>
      </c>
      <c r="AD12" s="67">
        <f t="shared" si="5"/>
        <v>0</v>
      </c>
      <c r="AE12" s="205"/>
      <c r="AF12" s="206"/>
      <c r="AG12" s="207"/>
      <c r="AH12" s="206"/>
      <c r="AI12" s="207"/>
      <c r="AJ12" s="67"/>
      <c r="AK12" s="205">
        <f t="shared" ref="AK12:AL12" si="28">SUM(AE12+AG12+AI12)</f>
        <v>0</v>
      </c>
      <c r="AL12" s="68">
        <f t="shared" si="28"/>
        <v>0</v>
      </c>
      <c r="AM12" s="67">
        <f t="shared" si="7"/>
        <v>0</v>
      </c>
      <c r="AN12" s="205">
        <f t="shared" ref="AN12:AO12" si="29">SUM(J12+S12+AB12+AK12)</f>
        <v>300</v>
      </c>
      <c r="AO12" s="68">
        <f t="shared" si="29"/>
        <v>450</v>
      </c>
      <c r="AP12" s="68">
        <f t="shared" si="9"/>
        <v>-150</v>
      </c>
      <c r="AQ12" s="41"/>
    </row>
    <row r="13" spans="1:43">
      <c r="B13" s="42"/>
      <c r="C13" s="209" t="s">
        <v>38</v>
      </c>
      <c r="D13" s="210">
        <f t="shared" ref="D13:AP13" si="30">SUM(D8:D12)</f>
        <v>500</v>
      </c>
      <c r="E13" s="211">
        <f t="shared" si="30"/>
        <v>750</v>
      </c>
      <c r="F13" s="212">
        <f t="shared" si="30"/>
        <v>500</v>
      </c>
      <c r="G13" s="211">
        <f t="shared" si="30"/>
        <v>750</v>
      </c>
      <c r="H13" s="212">
        <f t="shared" si="30"/>
        <v>500</v>
      </c>
      <c r="I13" s="213">
        <f t="shared" si="30"/>
        <v>750</v>
      </c>
      <c r="J13" s="214">
        <f t="shared" si="30"/>
        <v>1500</v>
      </c>
      <c r="K13" s="215">
        <f t="shared" si="30"/>
        <v>2250</v>
      </c>
      <c r="L13" s="99">
        <f t="shared" si="30"/>
        <v>-750</v>
      </c>
      <c r="M13" s="210">
        <f t="shared" si="30"/>
        <v>0</v>
      </c>
      <c r="N13" s="211">
        <f t="shared" si="30"/>
        <v>0</v>
      </c>
      <c r="O13" s="212">
        <f t="shared" si="30"/>
        <v>0</v>
      </c>
      <c r="P13" s="211">
        <f t="shared" si="30"/>
        <v>0</v>
      </c>
      <c r="Q13" s="212">
        <f t="shared" si="30"/>
        <v>0</v>
      </c>
      <c r="R13" s="213">
        <f t="shared" si="30"/>
        <v>0</v>
      </c>
      <c r="S13" s="214">
        <f t="shared" si="30"/>
        <v>0</v>
      </c>
      <c r="T13" s="215">
        <f t="shared" si="30"/>
        <v>0</v>
      </c>
      <c r="U13" s="99">
        <f t="shared" si="30"/>
        <v>0</v>
      </c>
      <c r="V13" s="210">
        <f t="shared" si="30"/>
        <v>0</v>
      </c>
      <c r="W13" s="211">
        <f t="shared" si="30"/>
        <v>0</v>
      </c>
      <c r="X13" s="212">
        <f t="shared" si="30"/>
        <v>0</v>
      </c>
      <c r="Y13" s="211">
        <f t="shared" si="30"/>
        <v>0</v>
      </c>
      <c r="Z13" s="212">
        <f t="shared" si="30"/>
        <v>0</v>
      </c>
      <c r="AA13" s="213">
        <f t="shared" si="30"/>
        <v>0</v>
      </c>
      <c r="AB13" s="214">
        <f t="shared" si="30"/>
        <v>0</v>
      </c>
      <c r="AC13" s="215">
        <f t="shared" si="30"/>
        <v>0</v>
      </c>
      <c r="AD13" s="99">
        <f t="shared" si="30"/>
        <v>0</v>
      </c>
      <c r="AE13" s="210">
        <f t="shared" si="30"/>
        <v>0</v>
      </c>
      <c r="AF13" s="211">
        <f t="shared" si="30"/>
        <v>0</v>
      </c>
      <c r="AG13" s="212">
        <f t="shared" si="30"/>
        <v>0</v>
      </c>
      <c r="AH13" s="211">
        <f t="shared" si="30"/>
        <v>0</v>
      </c>
      <c r="AI13" s="212">
        <f t="shared" si="30"/>
        <v>0</v>
      </c>
      <c r="AJ13" s="213">
        <f t="shared" si="30"/>
        <v>0</v>
      </c>
      <c r="AK13" s="214">
        <f t="shared" si="30"/>
        <v>0</v>
      </c>
      <c r="AL13" s="215">
        <f t="shared" si="30"/>
        <v>0</v>
      </c>
      <c r="AM13" s="99">
        <f t="shared" si="30"/>
        <v>0</v>
      </c>
      <c r="AN13" s="214">
        <f t="shared" si="30"/>
        <v>1500</v>
      </c>
      <c r="AO13" s="215">
        <f t="shared" si="30"/>
        <v>2250</v>
      </c>
      <c r="AP13" s="98">
        <f t="shared" si="30"/>
        <v>-750</v>
      </c>
      <c r="AQ13" s="41"/>
    </row>
    <row r="14" spans="1:43" ht="31.5" customHeight="1">
      <c r="B14" s="42"/>
      <c r="C14" s="31"/>
      <c r="AQ14" s="41"/>
    </row>
    <row r="15" spans="1:43" ht="31.5" customHeight="1">
      <c r="B15" s="42"/>
      <c r="C15" s="31"/>
      <c r="AQ15" s="41"/>
    </row>
    <row r="16" spans="1:43" ht="30.75">
      <c r="B16" s="42"/>
      <c r="C16" s="216" t="s">
        <v>39</v>
      </c>
      <c r="D16" s="102" t="s">
        <v>30</v>
      </c>
      <c r="E16" s="101" t="s">
        <v>31</v>
      </c>
      <c r="F16" s="217" t="s">
        <v>32</v>
      </c>
      <c r="G16" s="218" t="s">
        <v>40</v>
      </c>
      <c r="H16" s="219" t="s">
        <v>41</v>
      </c>
      <c r="AQ16" s="41"/>
    </row>
    <row r="17" spans="2:43">
      <c r="B17" s="42"/>
      <c r="C17" s="220" t="s">
        <v>13</v>
      </c>
      <c r="D17" s="106">
        <f t="shared" ref="D17:E17" si="31">D13</f>
        <v>500</v>
      </c>
      <c r="E17" s="107">
        <f t="shared" si="31"/>
        <v>750</v>
      </c>
      <c r="F17" s="221">
        <f t="shared" ref="F17:F28" si="32">D17-E17</f>
        <v>-250</v>
      </c>
      <c r="G17" s="106">
        <f t="shared" ref="G17:H17" si="33">D17</f>
        <v>500</v>
      </c>
      <c r="H17" s="107">
        <f t="shared" si="33"/>
        <v>750</v>
      </c>
      <c r="AQ17" s="41"/>
    </row>
    <row r="18" spans="2:43">
      <c r="B18" s="42"/>
      <c r="C18" s="220" t="s">
        <v>14</v>
      </c>
      <c r="D18" s="106">
        <f t="shared" ref="D18:E18" si="34">F13</f>
        <v>500</v>
      </c>
      <c r="E18" s="107">
        <f t="shared" si="34"/>
        <v>750</v>
      </c>
      <c r="F18" s="221">
        <f t="shared" si="32"/>
        <v>-250</v>
      </c>
      <c r="G18" s="106">
        <f t="shared" ref="G18:H18" si="35">SUM(D17:D18)</f>
        <v>1000</v>
      </c>
      <c r="H18" s="107">
        <f t="shared" si="35"/>
        <v>1500</v>
      </c>
      <c r="AQ18" s="41"/>
    </row>
    <row r="19" spans="2:43" ht="15.75" customHeight="1">
      <c r="B19" s="42"/>
      <c r="C19" s="220" t="s">
        <v>15</v>
      </c>
      <c r="D19" s="106">
        <f t="shared" ref="D19:E19" si="36">H13</f>
        <v>500</v>
      </c>
      <c r="E19" s="107">
        <f t="shared" si="36"/>
        <v>750</v>
      </c>
      <c r="F19" s="221">
        <f t="shared" si="32"/>
        <v>-250</v>
      </c>
      <c r="G19" s="106">
        <f t="shared" ref="G19:H19" si="37">SUM(D17:D19)</f>
        <v>1500</v>
      </c>
      <c r="H19" s="107">
        <f t="shared" si="37"/>
        <v>2250</v>
      </c>
      <c r="AQ19" s="41"/>
    </row>
    <row r="20" spans="2:43" ht="15.75" customHeight="1">
      <c r="B20" s="42"/>
      <c r="C20" s="220" t="s">
        <v>17</v>
      </c>
      <c r="D20" s="106">
        <f t="shared" ref="D20:E20" si="38">M13</f>
        <v>0</v>
      </c>
      <c r="E20" s="107">
        <f t="shared" si="38"/>
        <v>0</v>
      </c>
      <c r="F20" s="221">
        <f t="shared" si="32"/>
        <v>0</v>
      </c>
      <c r="G20" s="106">
        <f t="shared" ref="G20:H20" si="39">SUM(D17:D20)</f>
        <v>1500</v>
      </c>
      <c r="H20" s="107">
        <f t="shared" si="39"/>
        <v>2250</v>
      </c>
      <c r="AQ20" s="41"/>
    </row>
    <row r="21" spans="2:43" ht="15.75" customHeight="1">
      <c r="B21" s="42"/>
      <c r="C21" s="220" t="s">
        <v>18</v>
      </c>
      <c r="D21" s="106">
        <f>O13+D20</f>
        <v>0</v>
      </c>
      <c r="E21" s="107">
        <f>P13</f>
        <v>0</v>
      </c>
      <c r="F21" s="221">
        <f t="shared" si="32"/>
        <v>0</v>
      </c>
      <c r="G21" s="106">
        <f t="shared" ref="G21:H21" si="40">SUM(D17:D21)</f>
        <v>1500</v>
      </c>
      <c r="H21" s="107">
        <f t="shared" si="40"/>
        <v>2250</v>
      </c>
      <c r="AQ21" s="41"/>
    </row>
    <row r="22" spans="2:43" ht="15.75" customHeight="1">
      <c r="B22" s="42"/>
      <c r="C22" s="220" t="s">
        <v>19</v>
      </c>
      <c r="D22" s="106">
        <f t="shared" ref="D22:E22" si="41">Q13</f>
        <v>0</v>
      </c>
      <c r="E22" s="107">
        <f t="shared" si="41"/>
        <v>0</v>
      </c>
      <c r="F22" s="221">
        <f t="shared" si="32"/>
        <v>0</v>
      </c>
      <c r="G22" s="106">
        <f t="shared" ref="G22:H22" si="42">SUM(D17:D22)</f>
        <v>1500</v>
      </c>
      <c r="H22" s="107">
        <f t="shared" si="42"/>
        <v>2250</v>
      </c>
      <c r="AQ22" s="41"/>
    </row>
    <row r="23" spans="2:43" ht="15.75" customHeight="1">
      <c r="B23" s="42"/>
      <c r="C23" s="220" t="s">
        <v>21</v>
      </c>
      <c r="D23" s="106">
        <f t="shared" ref="D23:E23" si="43">V13</f>
        <v>0</v>
      </c>
      <c r="E23" s="107">
        <f t="shared" si="43"/>
        <v>0</v>
      </c>
      <c r="F23" s="221">
        <f t="shared" si="32"/>
        <v>0</v>
      </c>
      <c r="G23" s="106">
        <f t="shared" ref="G23:H23" si="44">SUM(D17:D23)</f>
        <v>1500</v>
      </c>
      <c r="H23" s="107">
        <f t="shared" si="44"/>
        <v>2250</v>
      </c>
      <c r="AQ23" s="41"/>
    </row>
    <row r="24" spans="2:43" ht="15.75" customHeight="1">
      <c r="B24" s="42"/>
      <c r="C24" s="220" t="s">
        <v>22</v>
      </c>
      <c r="D24" s="106">
        <f t="shared" ref="D24:E24" si="45">X13</f>
        <v>0</v>
      </c>
      <c r="E24" s="107">
        <f t="shared" si="45"/>
        <v>0</v>
      </c>
      <c r="F24" s="221">
        <f t="shared" si="32"/>
        <v>0</v>
      </c>
      <c r="G24" s="106">
        <f t="shared" ref="G24:H24" si="46">SUM(D17:D24)</f>
        <v>1500</v>
      </c>
      <c r="H24" s="107">
        <f t="shared" si="46"/>
        <v>2250</v>
      </c>
      <c r="AQ24" s="41"/>
    </row>
    <row r="25" spans="2:43" ht="15.75" customHeight="1">
      <c r="B25" s="42"/>
      <c r="C25" s="220" t="s">
        <v>23</v>
      </c>
      <c r="D25" s="106">
        <f t="shared" ref="D25:E25" si="47">Z13</f>
        <v>0</v>
      </c>
      <c r="E25" s="107">
        <f t="shared" si="47"/>
        <v>0</v>
      </c>
      <c r="F25" s="221">
        <f t="shared" si="32"/>
        <v>0</v>
      </c>
      <c r="G25" s="106">
        <f t="shared" ref="G25:H25" si="48">SUM(D17:D25)</f>
        <v>1500</v>
      </c>
      <c r="H25" s="107">
        <f t="shared" si="48"/>
        <v>2250</v>
      </c>
      <c r="AQ25" s="41"/>
    </row>
    <row r="26" spans="2:43" ht="15.75" customHeight="1">
      <c r="B26" s="42"/>
      <c r="C26" s="220" t="s">
        <v>25</v>
      </c>
      <c r="D26" s="106">
        <f t="shared" ref="D26:E26" si="49">AE13</f>
        <v>0</v>
      </c>
      <c r="E26" s="107">
        <f t="shared" si="49"/>
        <v>0</v>
      </c>
      <c r="F26" s="221">
        <f t="shared" si="32"/>
        <v>0</v>
      </c>
      <c r="G26" s="106">
        <f t="shared" ref="G26:H26" si="50">SUM(D17:D26)</f>
        <v>1500</v>
      </c>
      <c r="H26" s="107">
        <f t="shared" si="50"/>
        <v>2250</v>
      </c>
      <c r="AQ26" s="41"/>
    </row>
    <row r="27" spans="2:43" ht="15.75" customHeight="1">
      <c r="B27" s="42"/>
      <c r="C27" s="220" t="s">
        <v>26</v>
      </c>
      <c r="D27" s="106">
        <f t="shared" ref="D27:E27" si="51">AG13</f>
        <v>0</v>
      </c>
      <c r="E27" s="107">
        <f t="shared" si="51"/>
        <v>0</v>
      </c>
      <c r="F27" s="221">
        <f t="shared" si="32"/>
        <v>0</v>
      </c>
      <c r="G27" s="106">
        <f t="shared" ref="G27:H27" si="52">SUM(D17:D27)</f>
        <v>1500</v>
      </c>
      <c r="H27" s="107">
        <f t="shared" si="52"/>
        <v>2250</v>
      </c>
      <c r="AQ27" s="41"/>
    </row>
    <row r="28" spans="2:43" ht="15.75" customHeight="1">
      <c r="B28" s="42"/>
      <c r="C28" s="222" t="s">
        <v>27</v>
      </c>
      <c r="D28" s="108">
        <f>AJ13</f>
        <v>0</v>
      </c>
      <c r="E28" s="109">
        <f>AJ13</f>
        <v>0</v>
      </c>
      <c r="F28" s="223">
        <f t="shared" si="32"/>
        <v>0</v>
      </c>
      <c r="G28" s="108">
        <f t="shared" ref="G28:H28" si="53">SUM(D17:D28)</f>
        <v>1500</v>
      </c>
      <c r="H28" s="109">
        <f t="shared" si="53"/>
        <v>2250</v>
      </c>
      <c r="AQ28" s="41"/>
    </row>
    <row r="29" spans="2:43" ht="15.75" customHeight="1">
      <c r="B29" s="42"/>
      <c r="C29" s="224" t="s">
        <v>38</v>
      </c>
      <c r="D29" s="94">
        <f t="shared" ref="D29:H29" si="54">SUM(D17:D28)</f>
        <v>1500</v>
      </c>
      <c r="E29" s="95">
        <f t="shared" si="54"/>
        <v>2250</v>
      </c>
      <c r="F29" s="100">
        <f t="shared" si="54"/>
        <v>-750</v>
      </c>
      <c r="G29" s="225">
        <f t="shared" si="54"/>
        <v>16500</v>
      </c>
      <c r="H29" s="225">
        <f t="shared" si="54"/>
        <v>24750</v>
      </c>
      <c r="AQ29" s="41"/>
    </row>
    <row r="30" spans="2:43" ht="15.75" customHeight="1">
      <c r="B30" s="42"/>
      <c r="C30" s="31"/>
      <c r="AQ30" s="41"/>
    </row>
    <row r="31" spans="2:43" ht="15.75" customHeight="1">
      <c r="B31" s="42"/>
      <c r="C31" s="31"/>
      <c r="AQ31" s="41"/>
    </row>
    <row r="32" spans="2:43" ht="15.75" customHeight="1">
      <c r="B32" s="42"/>
      <c r="C32" s="31"/>
      <c r="AQ32" s="41"/>
    </row>
    <row r="33" spans="2:43" ht="15.75" customHeight="1">
      <c r="B33" s="42"/>
      <c r="C33" s="31"/>
      <c r="AQ33" s="41"/>
    </row>
    <row r="34" spans="2:43" ht="15.75" customHeight="1">
      <c r="B34" s="42"/>
      <c r="C34" s="31"/>
      <c r="AQ34" s="41"/>
    </row>
    <row r="35" spans="2:43" ht="15.75" customHeight="1">
      <c r="B35" s="42"/>
      <c r="C35" s="31"/>
      <c r="AQ35" s="41"/>
    </row>
    <row r="36" spans="2:43" ht="15.75" customHeight="1">
      <c r="B36" s="42"/>
      <c r="C36" s="31"/>
      <c r="AQ36" s="41"/>
    </row>
    <row r="37" spans="2:43" ht="15.75" customHeight="1">
      <c r="B37" s="42"/>
      <c r="C37" s="31"/>
      <c r="AQ37" s="41"/>
    </row>
    <row r="38" spans="2:43" ht="15.75" customHeight="1">
      <c r="B38" s="42"/>
      <c r="C38" s="31"/>
      <c r="AQ38" s="41"/>
    </row>
    <row r="39" spans="2:43" ht="15.75" customHeight="1">
      <c r="B39" s="42"/>
      <c r="C39" s="31"/>
      <c r="AQ39" s="41"/>
    </row>
    <row r="40" spans="2:43" ht="15.75" customHeight="1">
      <c r="B40" s="42"/>
      <c r="C40" s="31"/>
      <c r="AQ40" s="41"/>
    </row>
    <row r="41" spans="2:43" ht="15.75" customHeight="1">
      <c r="B41" s="42"/>
      <c r="C41" s="31"/>
      <c r="AQ41" s="41"/>
    </row>
    <row r="42" spans="2:43" ht="15.75" customHeight="1">
      <c r="B42" s="42"/>
      <c r="C42" s="31"/>
      <c r="AQ42" s="41"/>
    </row>
    <row r="43" spans="2:43" ht="15.75" customHeight="1">
      <c r="B43" s="42"/>
      <c r="C43" s="31"/>
      <c r="AQ43" s="41"/>
    </row>
    <row r="44" spans="2:43" ht="15.75" customHeight="1">
      <c r="B44" s="42"/>
      <c r="C44" s="31"/>
      <c r="AQ44" s="41"/>
    </row>
    <row r="45" spans="2:43" ht="15.75" customHeight="1">
      <c r="B45" s="42"/>
      <c r="C45" s="31"/>
      <c r="AQ45" s="41"/>
    </row>
    <row r="46" spans="2:43" ht="15.75" customHeight="1">
      <c r="B46" s="42"/>
      <c r="C46" s="31"/>
      <c r="AQ46" s="41"/>
    </row>
    <row r="47" spans="2:43" ht="15.75" customHeight="1">
      <c r="B47" s="42"/>
      <c r="C47" s="31"/>
      <c r="AQ47" s="41"/>
    </row>
    <row r="48" spans="2:43" ht="15.75" customHeight="1">
      <c r="B48" s="42"/>
      <c r="C48" s="31"/>
      <c r="AQ48" s="41"/>
    </row>
    <row r="49" spans="2:43" ht="15.75" customHeight="1">
      <c r="B49" s="42"/>
      <c r="C49" s="31"/>
      <c r="AQ49" s="41"/>
    </row>
    <row r="50" spans="2:43" ht="15.75" customHeight="1">
      <c r="B50" s="42"/>
      <c r="C50" s="31"/>
      <c r="AQ50" s="41"/>
    </row>
    <row r="51" spans="2:43" ht="15.75" customHeight="1">
      <c r="B51" s="42"/>
      <c r="C51" s="31"/>
      <c r="AQ51" s="41"/>
    </row>
    <row r="52" spans="2:43" ht="15.75" customHeight="1">
      <c r="B52" s="42"/>
      <c r="C52" s="31"/>
      <c r="AQ52" s="41"/>
    </row>
    <row r="53" spans="2:43" ht="15.75" customHeight="1">
      <c r="B53" s="42"/>
      <c r="C53" s="31"/>
      <c r="AQ53" s="41"/>
    </row>
    <row r="54" spans="2:43" ht="15.75" customHeight="1">
      <c r="B54" s="42"/>
      <c r="C54" s="31"/>
      <c r="AQ54" s="41"/>
    </row>
    <row r="55" spans="2:43" ht="15.75" customHeight="1">
      <c r="B55" s="42"/>
      <c r="C55" s="31"/>
      <c r="AQ55" s="41"/>
    </row>
    <row r="56" spans="2:43" ht="15.75" customHeight="1">
      <c r="B56" s="42"/>
      <c r="C56" s="31"/>
      <c r="AQ56" s="41"/>
    </row>
    <row r="57" spans="2:43" ht="15.75" customHeight="1">
      <c r="B57" s="42"/>
      <c r="C57" s="31"/>
      <c r="AQ57" s="41"/>
    </row>
    <row r="58" spans="2:43" ht="15.75" customHeight="1">
      <c r="B58" s="42"/>
      <c r="C58" s="31"/>
      <c r="AQ58" s="41"/>
    </row>
    <row r="59" spans="2:43" ht="15.75" customHeight="1">
      <c r="B59" s="110"/>
      <c r="C59" s="111"/>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3"/>
    </row>
    <row r="60" spans="2:43" ht="15.75" customHeight="1">
      <c r="C60" s="31"/>
    </row>
    <row r="61" spans="2:43" ht="15.75" customHeight="1">
      <c r="C61" s="31"/>
    </row>
    <row r="62" spans="2:43" ht="15.75" customHeight="1">
      <c r="C62" s="31"/>
    </row>
    <row r="63" spans="2:43" ht="15.75" customHeight="1">
      <c r="C63" s="31"/>
    </row>
    <row r="64" spans="2:43" ht="15.75" customHeight="1">
      <c r="C64" s="31"/>
    </row>
    <row r="65" spans="3:3" ht="15.75" customHeight="1">
      <c r="C65" s="31"/>
    </row>
    <row r="66" spans="3:3" ht="15.75" customHeight="1">
      <c r="C66" s="31"/>
    </row>
    <row r="67" spans="3:3" ht="15.75" customHeight="1">
      <c r="C67" s="31"/>
    </row>
    <row r="68" spans="3:3" ht="15.75" customHeight="1">
      <c r="C68" s="31"/>
    </row>
    <row r="69" spans="3:3" ht="15.75" customHeight="1">
      <c r="C69" s="31"/>
    </row>
    <row r="70" spans="3:3" ht="15.75" customHeight="1">
      <c r="C70" s="31"/>
    </row>
    <row r="71" spans="3:3" ht="15.75" customHeight="1">
      <c r="C71" s="31"/>
    </row>
    <row r="72" spans="3:3" ht="15.75" customHeight="1">
      <c r="C72" s="31"/>
    </row>
    <row r="73" spans="3:3" ht="15.75" customHeight="1">
      <c r="C73" s="31"/>
    </row>
    <row r="74" spans="3:3" ht="15.75" customHeight="1">
      <c r="C74" s="31"/>
    </row>
    <row r="75" spans="3:3" ht="15.75" customHeight="1">
      <c r="C75" s="31"/>
    </row>
    <row r="76" spans="3:3" ht="15.75" customHeight="1">
      <c r="C76" s="31"/>
    </row>
    <row r="77" spans="3:3" ht="15.75" customHeight="1">
      <c r="C77" s="31"/>
    </row>
    <row r="78" spans="3:3" ht="15.75" customHeight="1">
      <c r="C78" s="31"/>
    </row>
    <row r="79" spans="3:3" ht="15.75" customHeight="1">
      <c r="C79" s="31"/>
    </row>
    <row r="80" spans="3:3" ht="15.75" customHeight="1">
      <c r="C80" s="31"/>
    </row>
    <row r="81" spans="3:3" ht="15.75" customHeight="1">
      <c r="C81" s="31"/>
    </row>
    <row r="82" spans="3:3" ht="15.75" customHeight="1">
      <c r="C82" s="31"/>
    </row>
    <row r="83" spans="3:3" ht="15.75" customHeight="1">
      <c r="C83" s="31"/>
    </row>
    <row r="84" spans="3:3" ht="15.75" customHeight="1">
      <c r="C84" s="31"/>
    </row>
    <row r="85" spans="3:3" ht="15.75" customHeight="1">
      <c r="C85" s="31"/>
    </row>
    <row r="86" spans="3:3" ht="15.75" customHeight="1">
      <c r="C86" s="31"/>
    </row>
    <row r="87" spans="3:3" ht="15.75" customHeight="1">
      <c r="C87" s="31"/>
    </row>
    <row r="88" spans="3:3" ht="15.75" customHeight="1">
      <c r="C88" s="31"/>
    </row>
    <row r="89" spans="3:3" ht="15.75" customHeight="1">
      <c r="C89" s="31"/>
    </row>
    <row r="90" spans="3:3" ht="15.75" customHeight="1">
      <c r="C90" s="31"/>
    </row>
    <row r="91" spans="3:3" ht="15.75" customHeight="1">
      <c r="C91" s="31"/>
    </row>
    <row r="92" spans="3:3" ht="15.75" customHeight="1">
      <c r="C92" s="31"/>
    </row>
    <row r="93" spans="3:3" ht="15.75" customHeight="1">
      <c r="C93" s="31"/>
    </row>
    <row r="94" spans="3:3" ht="15.75" customHeight="1">
      <c r="C94" s="31"/>
    </row>
    <row r="95" spans="3:3" ht="15.75" customHeight="1">
      <c r="C95" s="31"/>
    </row>
    <row r="96" spans="3:3" ht="15.75" customHeight="1">
      <c r="C96" s="31"/>
    </row>
    <row r="97" spans="3:3" ht="15.75" customHeight="1">
      <c r="C97" s="31"/>
    </row>
    <row r="98" spans="3:3" ht="15.75" customHeight="1">
      <c r="C98" s="31"/>
    </row>
    <row r="99" spans="3:3" ht="15.75" customHeight="1">
      <c r="C99" s="31"/>
    </row>
    <row r="100" spans="3:3" ht="15.75" customHeight="1">
      <c r="C100" s="31"/>
    </row>
    <row r="101" spans="3:3" ht="15.75" customHeight="1">
      <c r="C101" s="31"/>
    </row>
    <row r="102" spans="3:3" ht="15.75" customHeight="1">
      <c r="C102" s="31"/>
    </row>
    <row r="103" spans="3:3" ht="15.75" customHeight="1">
      <c r="C103" s="31"/>
    </row>
    <row r="104" spans="3:3" ht="15.75" customHeight="1">
      <c r="C104" s="31"/>
    </row>
    <row r="105" spans="3:3" ht="15.75" customHeight="1">
      <c r="C105" s="31"/>
    </row>
    <row r="106" spans="3:3" ht="15.75" customHeight="1">
      <c r="C106" s="31"/>
    </row>
    <row r="107" spans="3:3" ht="15.75" customHeight="1">
      <c r="C107" s="31"/>
    </row>
    <row r="108" spans="3:3" ht="15.75" customHeight="1">
      <c r="C108" s="31"/>
    </row>
    <row r="109" spans="3:3" ht="15.75" customHeight="1">
      <c r="C109" s="31"/>
    </row>
    <row r="110" spans="3:3" ht="15.75" customHeight="1">
      <c r="C110" s="31"/>
    </row>
    <row r="111" spans="3:3" ht="15.75" customHeight="1">
      <c r="C111" s="31"/>
    </row>
    <row r="112" spans="3:3" ht="15.75" customHeight="1">
      <c r="C112" s="31"/>
    </row>
    <row r="113" spans="3:3" ht="15.75" customHeight="1">
      <c r="C113" s="31"/>
    </row>
    <row r="114" spans="3:3" ht="15.75" customHeight="1">
      <c r="C114" s="31"/>
    </row>
    <row r="115" spans="3:3" ht="15.75" customHeight="1">
      <c r="C115" s="31"/>
    </row>
    <row r="116" spans="3:3" ht="15.75" customHeight="1">
      <c r="C116" s="31"/>
    </row>
    <row r="117" spans="3:3" ht="15.75" customHeight="1">
      <c r="C117" s="31"/>
    </row>
    <row r="118" spans="3:3" ht="15.75" customHeight="1">
      <c r="C118" s="31"/>
    </row>
    <row r="119" spans="3:3" ht="15.75" customHeight="1">
      <c r="C119" s="31"/>
    </row>
    <row r="120" spans="3:3" ht="15.75" customHeight="1">
      <c r="C120" s="31"/>
    </row>
    <row r="121" spans="3:3" ht="15.75" customHeight="1">
      <c r="C121" s="31"/>
    </row>
    <row r="122" spans="3:3" ht="15.75" customHeight="1">
      <c r="C122" s="31"/>
    </row>
    <row r="123" spans="3:3" ht="15.75" customHeight="1">
      <c r="C123" s="31"/>
    </row>
    <row r="124" spans="3:3" ht="15.75" customHeight="1">
      <c r="C124" s="31"/>
    </row>
    <row r="125" spans="3:3" ht="15.75" customHeight="1">
      <c r="C125" s="31"/>
    </row>
    <row r="126" spans="3:3" ht="15.75" customHeight="1">
      <c r="C126" s="31"/>
    </row>
    <row r="127" spans="3:3" ht="15.75" customHeight="1">
      <c r="C127" s="31"/>
    </row>
    <row r="128" spans="3:3" ht="15.75" customHeight="1">
      <c r="C128" s="31"/>
    </row>
    <row r="129" spans="3:3" ht="15.75" customHeight="1">
      <c r="C129" s="31"/>
    </row>
    <row r="130" spans="3:3" ht="15.75" customHeight="1">
      <c r="C130" s="31"/>
    </row>
    <row r="131" spans="3:3" ht="15.75" customHeight="1">
      <c r="C131" s="31"/>
    </row>
    <row r="132" spans="3:3" ht="15.75" customHeight="1">
      <c r="C132" s="31"/>
    </row>
    <row r="133" spans="3:3" ht="15.75" customHeight="1">
      <c r="C133" s="31"/>
    </row>
    <row r="134" spans="3:3" ht="15.75" customHeight="1">
      <c r="C134" s="31"/>
    </row>
    <row r="135" spans="3:3" ht="15.75" customHeight="1">
      <c r="C135" s="31"/>
    </row>
    <row r="136" spans="3:3" ht="15.75" customHeight="1">
      <c r="C136" s="31"/>
    </row>
    <row r="137" spans="3:3" ht="15.75" customHeight="1">
      <c r="C137" s="31"/>
    </row>
    <row r="138" spans="3:3" ht="15.75" customHeight="1">
      <c r="C138" s="31"/>
    </row>
    <row r="139" spans="3:3" ht="15.75" customHeight="1">
      <c r="C139" s="31"/>
    </row>
    <row r="140" spans="3:3" ht="15.75" customHeight="1">
      <c r="C140" s="31"/>
    </row>
    <row r="141" spans="3:3" ht="15.75" customHeight="1">
      <c r="C141" s="31"/>
    </row>
    <row r="142" spans="3:3" ht="15.75" customHeight="1">
      <c r="C142" s="31"/>
    </row>
    <row r="143" spans="3:3" ht="15.75" customHeight="1">
      <c r="C143" s="31"/>
    </row>
    <row r="144" spans="3:3" ht="15.75" customHeight="1">
      <c r="C144" s="31"/>
    </row>
    <row r="145" spans="3:3" ht="15.75" customHeight="1">
      <c r="C145" s="31"/>
    </row>
    <row r="146" spans="3:3" ht="15.75" customHeight="1">
      <c r="C146" s="31"/>
    </row>
    <row r="147" spans="3:3" ht="15.75" customHeight="1">
      <c r="C147" s="31"/>
    </row>
    <row r="148" spans="3:3" ht="15.75" customHeight="1">
      <c r="C148" s="31"/>
    </row>
    <row r="149" spans="3:3" ht="15.75" customHeight="1">
      <c r="C149" s="31"/>
    </row>
    <row r="150" spans="3:3" ht="15.75" customHeight="1">
      <c r="C150" s="31"/>
    </row>
    <row r="151" spans="3:3" ht="15.75" customHeight="1">
      <c r="C151" s="31"/>
    </row>
    <row r="152" spans="3:3" ht="15.75" customHeight="1">
      <c r="C152" s="31"/>
    </row>
    <row r="153" spans="3:3" ht="15.75" customHeight="1">
      <c r="C153" s="31"/>
    </row>
    <row r="154" spans="3:3" ht="15.75" customHeight="1">
      <c r="C154" s="31"/>
    </row>
    <row r="155" spans="3:3" ht="15.75" customHeight="1">
      <c r="C155" s="31"/>
    </row>
    <row r="156" spans="3:3" ht="15.75" customHeight="1">
      <c r="C156" s="31"/>
    </row>
    <row r="157" spans="3:3" ht="15.75" customHeight="1">
      <c r="C157" s="31"/>
    </row>
    <row r="158" spans="3:3" ht="15.75" customHeight="1">
      <c r="C158" s="31"/>
    </row>
    <row r="159" spans="3:3" ht="15.75" customHeight="1">
      <c r="C159" s="31"/>
    </row>
    <row r="160" spans="3:3" ht="15.75" customHeight="1">
      <c r="C160" s="31"/>
    </row>
    <row r="161" spans="3:3" ht="15.75" customHeight="1">
      <c r="C161" s="31"/>
    </row>
    <row r="162" spans="3:3" ht="15.75" customHeight="1">
      <c r="C162" s="31"/>
    </row>
    <row r="163" spans="3:3" ht="15.75" customHeight="1">
      <c r="C163" s="31"/>
    </row>
    <row r="164" spans="3:3" ht="15.75" customHeight="1">
      <c r="C164" s="31"/>
    </row>
    <row r="165" spans="3:3" ht="15.75" customHeight="1">
      <c r="C165" s="31"/>
    </row>
    <row r="166" spans="3:3" ht="15.75" customHeight="1">
      <c r="C166" s="31"/>
    </row>
    <row r="167" spans="3:3" ht="15.75" customHeight="1">
      <c r="C167" s="31"/>
    </row>
    <row r="168" spans="3:3" ht="15.75" customHeight="1">
      <c r="C168" s="31"/>
    </row>
    <row r="169" spans="3:3" ht="15.75" customHeight="1">
      <c r="C169" s="31"/>
    </row>
    <row r="170" spans="3:3" ht="15.75" customHeight="1">
      <c r="C170" s="31"/>
    </row>
    <row r="171" spans="3:3" ht="15.75" customHeight="1">
      <c r="C171" s="31"/>
    </row>
    <row r="172" spans="3:3" ht="15.75" customHeight="1">
      <c r="C172" s="31"/>
    </row>
    <row r="173" spans="3:3" ht="15.75" customHeight="1">
      <c r="C173" s="31"/>
    </row>
    <row r="174" spans="3:3" ht="15.75" customHeight="1">
      <c r="C174" s="31"/>
    </row>
    <row r="175" spans="3:3" ht="15.75" customHeight="1">
      <c r="C175" s="31"/>
    </row>
    <row r="176" spans="3:3" ht="15.75" customHeight="1">
      <c r="C176" s="31"/>
    </row>
    <row r="177" spans="3:3" ht="15.75" customHeight="1">
      <c r="C177" s="31"/>
    </row>
    <row r="178" spans="3:3" ht="15.75" customHeight="1">
      <c r="C178" s="31"/>
    </row>
    <row r="179" spans="3:3" ht="15.75" customHeight="1">
      <c r="C179" s="31"/>
    </row>
    <row r="180" spans="3:3" ht="15.75" customHeight="1">
      <c r="C180" s="31"/>
    </row>
    <row r="181" spans="3:3" ht="15.75" customHeight="1">
      <c r="C181" s="31"/>
    </row>
    <row r="182" spans="3:3" ht="15.75" customHeight="1">
      <c r="C182" s="31"/>
    </row>
    <row r="183" spans="3:3" ht="15.75" customHeight="1">
      <c r="C183" s="31"/>
    </row>
    <row r="184" spans="3:3" ht="15.75" customHeight="1">
      <c r="C184" s="31"/>
    </row>
    <row r="185" spans="3:3" ht="15.75" customHeight="1">
      <c r="C185" s="31"/>
    </row>
    <row r="186" spans="3:3" ht="15.75" customHeight="1">
      <c r="C186" s="31"/>
    </row>
    <row r="187" spans="3:3" ht="15.75" customHeight="1">
      <c r="C187" s="31"/>
    </row>
    <row r="188" spans="3:3" ht="15.75" customHeight="1">
      <c r="C188" s="31"/>
    </row>
    <row r="189" spans="3:3" ht="15.75" customHeight="1">
      <c r="C189" s="31"/>
    </row>
    <row r="190" spans="3:3" ht="15.75" customHeight="1">
      <c r="C190" s="31"/>
    </row>
    <row r="191" spans="3:3" ht="15.75" customHeight="1">
      <c r="C191" s="31"/>
    </row>
    <row r="192" spans="3:3" ht="15.75" customHeight="1">
      <c r="C192" s="31"/>
    </row>
    <row r="193" spans="3:3" ht="15.75" customHeight="1">
      <c r="C193" s="31"/>
    </row>
    <row r="194" spans="3:3" ht="15.75" customHeight="1">
      <c r="C194" s="31"/>
    </row>
    <row r="195" spans="3:3" ht="15.75" customHeight="1">
      <c r="C195" s="31"/>
    </row>
    <row r="196" spans="3:3" ht="15.75" customHeight="1">
      <c r="C196" s="31"/>
    </row>
    <row r="197" spans="3:3" ht="15.75" customHeight="1">
      <c r="C197" s="31"/>
    </row>
    <row r="198" spans="3:3" ht="15.75" customHeight="1">
      <c r="C198" s="31"/>
    </row>
    <row r="199" spans="3:3" ht="15.75" customHeight="1">
      <c r="C199" s="31"/>
    </row>
    <row r="200" spans="3:3" ht="15.75" customHeight="1">
      <c r="C200" s="31"/>
    </row>
    <row r="201" spans="3:3" ht="15.75" customHeight="1">
      <c r="C201" s="31"/>
    </row>
    <row r="202" spans="3:3" ht="15.75" customHeight="1">
      <c r="C202" s="31"/>
    </row>
    <row r="203" spans="3:3" ht="15.75" customHeight="1">
      <c r="C203" s="31"/>
    </row>
    <row r="204" spans="3:3" ht="15.75" customHeight="1">
      <c r="C204" s="31"/>
    </row>
    <row r="205" spans="3:3" ht="15.75" customHeight="1">
      <c r="C205" s="31"/>
    </row>
    <row r="206" spans="3:3" ht="15.75" customHeight="1">
      <c r="C206" s="31"/>
    </row>
    <row r="207" spans="3:3" ht="15.75" customHeight="1">
      <c r="C207" s="31"/>
    </row>
    <row r="208" spans="3:3" ht="15.75" customHeight="1">
      <c r="C208" s="31"/>
    </row>
    <row r="209" spans="3:3" ht="15.75" customHeight="1">
      <c r="C209" s="31"/>
    </row>
    <row r="210" spans="3:3" ht="15.75" customHeight="1">
      <c r="C210" s="31"/>
    </row>
    <row r="211" spans="3:3" ht="15.75" customHeight="1">
      <c r="C211" s="31"/>
    </row>
    <row r="212" spans="3:3" ht="15.75" customHeight="1">
      <c r="C212" s="31"/>
    </row>
    <row r="213" spans="3:3" ht="15.75" customHeight="1">
      <c r="C213" s="31"/>
    </row>
    <row r="214" spans="3:3" ht="15.75" customHeight="1">
      <c r="C214" s="31"/>
    </row>
    <row r="215" spans="3:3" ht="15.75" customHeight="1">
      <c r="C215" s="31"/>
    </row>
    <row r="216" spans="3:3" ht="15.75" customHeight="1">
      <c r="C216" s="31"/>
    </row>
    <row r="217" spans="3:3" ht="15.75" customHeight="1">
      <c r="C217" s="31"/>
    </row>
    <row r="218" spans="3:3" ht="15.75" customHeight="1">
      <c r="C218" s="31"/>
    </row>
    <row r="219" spans="3:3" ht="15.75" customHeight="1">
      <c r="C219" s="31"/>
    </row>
    <row r="220" spans="3:3" ht="15.75" customHeight="1">
      <c r="C220" s="31"/>
    </row>
    <row r="221" spans="3:3" ht="15.75" customHeight="1">
      <c r="C221" s="31"/>
    </row>
    <row r="222" spans="3:3" ht="15.75" customHeight="1">
      <c r="C222" s="31"/>
    </row>
    <row r="223" spans="3:3" ht="15.75" customHeight="1">
      <c r="C223" s="31"/>
    </row>
    <row r="224" spans="3:3" ht="15.75" customHeight="1">
      <c r="C224" s="31"/>
    </row>
    <row r="225" spans="3:3" ht="15.75" customHeight="1">
      <c r="C225" s="31"/>
    </row>
    <row r="226" spans="3:3" ht="15.75" customHeight="1">
      <c r="C226" s="31"/>
    </row>
    <row r="227" spans="3:3" ht="15.75" customHeight="1">
      <c r="C227" s="31"/>
    </row>
    <row r="228" spans="3:3" ht="15.75" customHeight="1">
      <c r="C228" s="31"/>
    </row>
    <row r="229" spans="3:3" ht="15.75" customHeight="1">
      <c r="C229" s="31"/>
    </row>
    <row r="230" spans="3:3" ht="15.75" customHeight="1">
      <c r="C230" s="31"/>
    </row>
    <row r="231" spans="3:3" ht="15.75" customHeight="1">
      <c r="C231" s="31"/>
    </row>
    <row r="232" spans="3:3" ht="15.75" customHeight="1">
      <c r="C232" s="31"/>
    </row>
    <row r="233" spans="3:3" ht="15.75" customHeight="1">
      <c r="C233" s="31"/>
    </row>
    <row r="234" spans="3:3" ht="15.75" customHeight="1">
      <c r="C234" s="31"/>
    </row>
    <row r="235" spans="3:3" ht="15.75" customHeight="1">
      <c r="C235" s="31"/>
    </row>
    <row r="236" spans="3:3" ht="15.75" customHeight="1">
      <c r="C236" s="31"/>
    </row>
    <row r="237" spans="3:3" ht="15.75" customHeight="1">
      <c r="C237" s="31"/>
    </row>
    <row r="238" spans="3:3" ht="15.75" customHeight="1">
      <c r="C238" s="31"/>
    </row>
    <row r="239" spans="3:3" ht="15.75" customHeight="1">
      <c r="C239" s="31"/>
    </row>
    <row r="240" spans="3:3" ht="15.75" customHeight="1">
      <c r="C240" s="31"/>
    </row>
    <row r="241" spans="3:3" ht="15.75" customHeight="1">
      <c r="C241" s="31"/>
    </row>
    <row r="242" spans="3:3" ht="15.75" customHeight="1">
      <c r="C242" s="31"/>
    </row>
    <row r="243" spans="3:3" ht="15.75" customHeight="1">
      <c r="C243" s="31"/>
    </row>
    <row r="244" spans="3:3" ht="15.75" customHeight="1">
      <c r="C244" s="31"/>
    </row>
    <row r="245" spans="3:3" ht="15.75" customHeight="1">
      <c r="C245" s="31"/>
    </row>
    <row r="246" spans="3:3" ht="15.75" customHeight="1">
      <c r="C246" s="31"/>
    </row>
    <row r="247" spans="3:3" ht="15.75" customHeight="1">
      <c r="C247" s="31"/>
    </row>
    <row r="248" spans="3:3" ht="15.75" customHeight="1">
      <c r="C248" s="31"/>
    </row>
    <row r="249" spans="3:3" ht="15.75" customHeight="1">
      <c r="C249" s="31"/>
    </row>
    <row r="250" spans="3:3" ht="15.75" customHeight="1">
      <c r="C250" s="31"/>
    </row>
    <row r="251" spans="3:3" ht="15.75" customHeight="1">
      <c r="C251" s="31"/>
    </row>
    <row r="252" spans="3:3" ht="15.75" customHeight="1">
      <c r="C252" s="31"/>
    </row>
    <row r="253" spans="3:3" ht="15.75" customHeight="1">
      <c r="C253" s="31"/>
    </row>
    <row r="254" spans="3:3" ht="15.75" customHeight="1">
      <c r="C254" s="31"/>
    </row>
    <row r="255" spans="3:3" ht="15.75" customHeight="1">
      <c r="C255" s="31"/>
    </row>
    <row r="256" spans="3:3" ht="15.75" customHeight="1">
      <c r="C256" s="31"/>
    </row>
    <row r="257" spans="3:3" ht="15.75" customHeight="1">
      <c r="C257" s="31"/>
    </row>
    <row r="258" spans="3:3" ht="15.75" customHeight="1">
      <c r="C258" s="31"/>
    </row>
    <row r="259" spans="3:3" ht="15.75" customHeight="1">
      <c r="C259" s="31"/>
    </row>
    <row r="260" spans="3:3" ht="15.75" customHeight="1">
      <c r="C260" s="31"/>
    </row>
    <row r="261" spans="3:3" ht="15.75" customHeight="1">
      <c r="C261" s="31"/>
    </row>
    <row r="262" spans="3:3" ht="15.75" customHeight="1">
      <c r="C262" s="31"/>
    </row>
    <row r="263" spans="3:3" ht="15.75" customHeight="1">
      <c r="C263" s="31"/>
    </row>
    <row r="264" spans="3:3" ht="15.75" customHeight="1">
      <c r="C264" s="31"/>
    </row>
    <row r="265" spans="3:3" ht="15.75" customHeight="1">
      <c r="C265" s="31"/>
    </row>
    <row r="266" spans="3:3" ht="15.75" customHeight="1">
      <c r="C266" s="31"/>
    </row>
    <row r="267" spans="3:3" ht="15.75" customHeight="1">
      <c r="C267" s="31"/>
    </row>
    <row r="268" spans="3:3" ht="15.75" customHeight="1">
      <c r="C268" s="31"/>
    </row>
    <row r="269" spans="3:3" ht="15.75" customHeight="1">
      <c r="C269" s="31"/>
    </row>
    <row r="270" spans="3:3" ht="15.75" customHeight="1">
      <c r="C270" s="31"/>
    </row>
    <row r="271" spans="3:3" ht="15.75" customHeight="1">
      <c r="C271" s="31"/>
    </row>
    <row r="272" spans="3:3" ht="15.75" customHeight="1">
      <c r="C272" s="31"/>
    </row>
    <row r="273" spans="3:3" ht="15.75" customHeight="1">
      <c r="C273" s="31"/>
    </row>
    <row r="274" spans="3:3" ht="15.75" customHeight="1">
      <c r="C274" s="31"/>
    </row>
    <row r="275" spans="3:3" ht="15.75" customHeight="1">
      <c r="C275" s="31"/>
    </row>
    <row r="276" spans="3:3" ht="15.75" customHeight="1">
      <c r="C276" s="31"/>
    </row>
    <row r="277" spans="3:3" ht="15.75" customHeight="1">
      <c r="C277" s="31"/>
    </row>
    <row r="278" spans="3:3" ht="15.75" customHeight="1">
      <c r="C278" s="31"/>
    </row>
    <row r="279" spans="3:3" ht="15.75" customHeight="1">
      <c r="C279" s="31"/>
    </row>
    <row r="280" spans="3:3" ht="15.75" customHeight="1">
      <c r="C280" s="31"/>
    </row>
    <row r="281" spans="3:3" ht="15.75" customHeight="1">
      <c r="C281" s="31"/>
    </row>
    <row r="282" spans="3:3" ht="15.75" customHeight="1">
      <c r="C282" s="31"/>
    </row>
    <row r="283" spans="3:3" ht="15.75" customHeight="1">
      <c r="C283" s="31"/>
    </row>
    <row r="284" spans="3:3" ht="15.75" customHeight="1">
      <c r="C284" s="31"/>
    </row>
    <row r="285" spans="3:3" ht="15.75" customHeight="1">
      <c r="C285" s="31"/>
    </row>
    <row r="286" spans="3:3" ht="15.75" customHeight="1">
      <c r="C286" s="31"/>
    </row>
    <row r="287" spans="3:3" ht="15.75" customHeight="1">
      <c r="C287" s="31"/>
    </row>
    <row r="288" spans="3:3" ht="15.75" customHeight="1">
      <c r="C288" s="31"/>
    </row>
    <row r="289" spans="3:3" ht="15.75" customHeight="1">
      <c r="C289" s="31"/>
    </row>
    <row r="290" spans="3:3" ht="15.75" customHeight="1">
      <c r="C290" s="31"/>
    </row>
    <row r="291" spans="3:3" ht="15.75" customHeight="1">
      <c r="C291" s="31"/>
    </row>
    <row r="292" spans="3:3" ht="15.75" customHeight="1">
      <c r="C292" s="31"/>
    </row>
    <row r="293" spans="3:3" ht="15.75" customHeight="1">
      <c r="C293" s="31"/>
    </row>
    <row r="294" spans="3:3" ht="15.75" customHeight="1">
      <c r="C294" s="31"/>
    </row>
    <row r="295" spans="3:3" ht="15.75" customHeight="1">
      <c r="C295" s="31"/>
    </row>
    <row r="296" spans="3:3" ht="15.75" customHeight="1">
      <c r="C296" s="31"/>
    </row>
    <row r="297" spans="3:3" ht="15.75" customHeight="1">
      <c r="C297" s="31"/>
    </row>
    <row r="298" spans="3:3" ht="15.75" customHeight="1">
      <c r="C298" s="31"/>
    </row>
    <row r="299" spans="3:3" ht="15.75" customHeight="1">
      <c r="C299" s="31"/>
    </row>
    <row r="300" spans="3:3" ht="15.75" customHeight="1">
      <c r="C300" s="31"/>
    </row>
    <row r="301" spans="3:3" ht="15.75" customHeight="1">
      <c r="C301" s="31"/>
    </row>
    <row r="302" spans="3:3" ht="15.75" customHeight="1">
      <c r="C302" s="31"/>
    </row>
    <row r="303" spans="3:3" ht="15.75" customHeight="1">
      <c r="C303" s="31"/>
    </row>
    <row r="304" spans="3:3" ht="15.75" customHeight="1">
      <c r="C304" s="31"/>
    </row>
    <row r="305" spans="3:3" ht="15.75" customHeight="1">
      <c r="C305" s="31"/>
    </row>
    <row r="306" spans="3:3" ht="15.75" customHeight="1">
      <c r="C306" s="31"/>
    </row>
    <row r="307" spans="3:3" ht="15.75" customHeight="1">
      <c r="C307" s="31"/>
    </row>
    <row r="308" spans="3:3" ht="15.75" customHeight="1">
      <c r="C308" s="31"/>
    </row>
    <row r="309" spans="3:3" ht="15.75" customHeight="1">
      <c r="C309" s="31"/>
    </row>
    <row r="310" spans="3:3" ht="15.75" customHeight="1">
      <c r="C310" s="31"/>
    </row>
    <row r="311" spans="3:3" ht="15.75" customHeight="1">
      <c r="C311" s="31"/>
    </row>
    <row r="312" spans="3:3" ht="15.75" customHeight="1">
      <c r="C312" s="31"/>
    </row>
    <row r="313" spans="3:3" ht="15.75" customHeight="1">
      <c r="C313" s="31"/>
    </row>
    <row r="314" spans="3:3" ht="15.75" customHeight="1">
      <c r="C314" s="31"/>
    </row>
    <row r="315" spans="3:3" ht="15.75" customHeight="1">
      <c r="C315" s="31"/>
    </row>
    <row r="316" spans="3:3" ht="15.75" customHeight="1">
      <c r="C316" s="31"/>
    </row>
    <row r="317" spans="3:3" ht="15.75" customHeight="1">
      <c r="C317" s="31"/>
    </row>
    <row r="318" spans="3:3" ht="15.75" customHeight="1">
      <c r="C318" s="31"/>
    </row>
    <row r="319" spans="3:3" ht="15.75" customHeight="1">
      <c r="C319" s="31"/>
    </row>
    <row r="320" spans="3:3" ht="15.75" customHeight="1">
      <c r="C320" s="31"/>
    </row>
    <row r="321" spans="3:3" ht="15.75" customHeight="1">
      <c r="C321" s="31"/>
    </row>
    <row r="322" spans="3:3" ht="15.75" customHeight="1">
      <c r="C322" s="31"/>
    </row>
    <row r="323" spans="3:3" ht="15.75" customHeight="1">
      <c r="C323" s="31"/>
    </row>
    <row r="324" spans="3:3" ht="15.75" customHeight="1">
      <c r="C324" s="31"/>
    </row>
    <row r="325" spans="3:3" ht="15.75" customHeight="1">
      <c r="C325" s="31"/>
    </row>
    <row r="326" spans="3:3" ht="15.75" customHeight="1">
      <c r="C326" s="31"/>
    </row>
    <row r="327" spans="3:3" ht="15.75" customHeight="1">
      <c r="C327" s="31"/>
    </row>
    <row r="328" spans="3:3" ht="15.75" customHeight="1">
      <c r="C328" s="31"/>
    </row>
    <row r="329" spans="3:3" ht="15.75" customHeight="1">
      <c r="C329" s="31"/>
    </row>
    <row r="330" spans="3:3" ht="15.75" customHeight="1">
      <c r="C330" s="31"/>
    </row>
    <row r="331" spans="3:3" ht="15.75" customHeight="1">
      <c r="C331" s="31"/>
    </row>
    <row r="332" spans="3:3" ht="15.75" customHeight="1">
      <c r="C332" s="31"/>
    </row>
    <row r="333" spans="3:3" ht="15.75" customHeight="1">
      <c r="C333" s="31"/>
    </row>
    <row r="334" spans="3:3" ht="15.75" customHeight="1">
      <c r="C334" s="31"/>
    </row>
    <row r="335" spans="3:3" ht="15.75" customHeight="1">
      <c r="C335" s="31"/>
    </row>
    <row r="336" spans="3:3" ht="15.75" customHeight="1">
      <c r="C336" s="31"/>
    </row>
    <row r="337" spans="3:3" ht="15.75" customHeight="1">
      <c r="C337" s="31"/>
    </row>
    <row r="338" spans="3:3" ht="15.75" customHeight="1">
      <c r="C338" s="31"/>
    </row>
    <row r="339" spans="3:3" ht="15.75" customHeight="1">
      <c r="C339" s="31"/>
    </row>
    <row r="340" spans="3:3" ht="15.75" customHeight="1">
      <c r="C340" s="31"/>
    </row>
    <row r="341" spans="3:3" ht="15.75" customHeight="1">
      <c r="C341" s="31"/>
    </row>
    <row r="342" spans="3:3" ht="15.75" customHeight="1">
      <c r="C342" s="31"/>
    </row>
    <row r="343" spans="3:3" ht="15.75" customHeight="1">
      <c r="C343" s="31"/>
    </row>
    <row r="344" spans="3:3" ht="15.75" customHeight="1">
      <c r="C344" s="31"/>
    </row>
    <row r="345" spans="3:3" ht="15.75" customHeight="1">
      <c r="C345" s="31"/>
    </row>
    <row r="346" spans="3:3" ht="15.75" customHeight="1">
      <c r="C346" s="31"/>
    </row>
    <row r="347" spans="3:3" ht="15.75" customHeight="1">
      <c r="C347" s="31"/>
    </row>
    <row r="348" spans="3:3" ht="15.75" customHeight="1">
      <c r="C348" s="31"/>
    </row>
    <row r="349" spans="3:3" ht="15.75" customHeight="1">
      <c r="C349" s="31"/>
    </row>
    <row r="350" spans="3:3" ht="15.75" customHeight="1">
      <c r="C350" s="31"/>
    </row>
    <row r="351" spans="3:3" ht="15.75" customHeight="1">
      <c r="C351" s="31"/>
    </row>
    <row r="352" spans="3:3" ht="15.75" customHeight="1">
      <c r="C352" s="31"/>
    </row>
    <row r="353" spans="3:3" ht="15.75" customHeight="1">
      <c r="C353" s="31"/>
    </row>
    <row r="354" spans="3:3" ht="15.75" customHeight="1">
      <c r="C354" s="31"/>
    </row>
    <row r="355" spans="3:3" ht="15.75" customHeight="1">
      <c r="C355" s="31"/>
    </row>
    <row r="356" spans="3:3" ht="15.75" customHeight="1">
      <c r="C356" s="31"/>
    </row>
    <row r="357" spans="3:3" ht="15.75" customHeight="1">
      <c r="C357" s="31"/>
    </row>
    <row r="358" spans="3:3" ht="15.75" customHeight="1">
      <c r="C358" s="31"/>
    </row>
    <row r="359" spans="3:3" ht="15.75" customHeight="1">
      <c r="C359" s="31"/>
    </row>
    <row r="360" spans="3:3" ht="15.75" customHeight="1">
      <c r="C360" s="31"/>
    </row>
    <row r="361" spans="3:3" ht="15.75" customHeight="1">
      <c r="C361" s="31"/>
    </row>
    <row r="362" spans="3:3" ht="15.75" customHeight="1">
      <c r="C362" s="31"/>
    </row>
    <row r="363" spans="3:3" ht="15.75" customHeight="1">
      <c r="C363" s="31"/>
    </row>
    <row r="364" spans="3:3" ht="15.75" customHeight="1">
      <c r="C364" s="31"/>
    </row>
    <row r="365" spans="3:3" ht="15.75" customHeight="1">
      <c r="C365" s="31"/>
    </row>
    <row r="366" spans="3:3" ht="15.75" customHeight="1">
      <c r="C366" s="31"/>
    </row>
    <row r="367" spans="3:3" ht="15.75" customHeight="1">
      <c r="C367" s="31"/>
    </row>
    <row r="368" spans="3:3" ht="15.75" customHeight="1">
      <c r="C368" s="31"/>
    </row>
    <row r="369" spans="3:3" ht="15.75" customHeight="1">
      <c r="C369" s="31"/>
    </row>
    <row r="370" spans="3:3" ht="15.75" customHeight="1">
      <c r="C370" s="31"/>
    </row>
    <row r="371" spans="3:3" ht="15.75" customHeight="1">
      <c r="C371" s="31"/>
    </row>
    <row r="372" spans="3:3" ht="15.75" customHeight="1">
      <c r="C372" s="31"/>
    </row>
    <row r="373" spans="3:3" ht="15.75" customHeight="1">
      <c r="C373" s="31"/>
    </row>
    <row r="374" spans="3:3" ht="15.75" customHeight="1">
      <c r="C374" s="31"/>
    </row>
    <row r="375" spans="3:3" ht="15.75" customHeight="1">
      <c r="C375" s="31"/>
    </row>
    <row r="376" spans="3:3" ht="15.75" customHeight="1">
      <c r="C376" s="31"/>
    </row>
    <row r="377" spans="3:3" ht="15.75" customHeight="1">
      <c r="C377" s="31"/>
    </row>
    <row r="378" spans="3:3" ht="15.75" customHeight="1">
      <c r="C378" s="31"/>
    </row>
    <row r="379" spans="3:3" ht="15.75" customHeight="1">
      <c r="C379" s="31"/>
    </row>
    <row r="380" spans="3:3" ht="15.75" customHeight="1">
      <c r="C380" s="31"/>
    </row>
    <row r="381" spans="3:3" ht="15.75" customHeight="1">
      <c r="C381" s="31"/>
    </row>
    <row r="382" spans="3:3" ht="15.75" customHeight="1">
      <c r="C382" s="31"/>
    </row>
    <row r="383" spans="3:3" ht="15.75" customHeight="1">
      <c r="C383" s="31"/>
    </row>
    <row r="384" spans="3:3" ht="15.75" customHeight="1">
      <c r="C384" s="31"/>
    </row>
    <row r="385" spans="3:3" ht="15.75" customHeight="1">
      <c r="C385" s="31"/>
    </row>
    <row r="386" spans="3:3" ht="15.75" customHeight="1">
      <c r="C386" s="31"/>
    </row>
    <row r="387" spans="3:3" ht="15.75" customHeight="1">
      <c r="C387" s="31"/>
    </row>
    <row r="388" spans="3:3" ht="15.75" customHeight="1">
      <c r="C388" s="31"/>
    </row>
    <row r="389" spans="3:3" ht="15.75" customHeight="1">
      <c r="C389" s="31"/>
    </row>
    <row r="390" spans="3:3" ht="15.75" customHeight="1">
      <c r="C390" s="31"/>
    </row>
    <row r="391" spans="3:3" ht="15.75" customHeight="1">
      <c r="C391" s="31"/>
    </row>
    <row r="392" spans="3:3" ht="15.75" customHeight="1">
      <c r="C392" s="31"/>
    </row>
    <row r="393" spans="3:3" ht="15.75" customHeight="1">
      <c r="C393" s="31"/>
    </row>
    <row r="394" spans="3:3" ht="15.75" customHeight="1">
      <c r="C394" s="31"/>
    </row>
    <row r="395" spans="3:3" ht="15.75" customHeight="1">
      <c r="C395" s="31"/>
    </row>
    <row r="396" spans="3:3" ht="15.75" customHeight="1">
      <c r="C396" s="31"/>
    </row>
    <row r="397" spans="3:3" ht="15.75" customHeight="1">
      <c r="C397" s="31"/>
    </row>
    <row r="398" spans="3:3" ht="15.75" customHeight="1">
      <c r="C398" s="31"/>
    </row>
    <row r="399" spans="3:3" ht="15.75" customHeight="1">
      <c r="C399" s="31"/>
    </row>
    <row r="400" spans="3:3" ht="15.75" customHeight="1">
      <c r="C400" s="31"/>
    </row>
    <row r="401" spans="3:3" ht="15.75" customHeight="1">
      <c r="C401" s="31"/>
    </row>
    <row r="402" spans="3:3" ht="15.75" customHeight="1">
      <c r="C402" s="31"/>
    </row>
    <row r="403" spans="3:3" ht="15.75" customHeight="1">
      <c r="C403" s="31"/>
    </row>
    <row r="404" spans="3:3" ht="15.75" customHeight="1">
      <c r="C404" s="31"/>
    </row>
    <row r="405" spans="3:3" ht="15.75" customHeight="1">
      <c r="C405" s="31"/>
    </row>
    <row r="406" spans="3:3" ht="15.75" customHeight="1">
      <c r="C406" s="31"/>
    </row>
    <row r="407" spans="3:3" ht="15.75" customHeight="1">
      <c r="C407" s="31"/>
    </row>
    <row r="408" spans="3:3" ht="15.75" customHeight="1">
      <c r="C408" s="31"/>
    </row>
    <row r="409" spans="3:3" ht="15.75" customHeight="1">
      <c r="C409" s="31"/>
    </row>
    <row r="410" spans="3:3" ht="15.75" customHeight="1">
      <c r="C410" s="31"/>
    </row>
    <row r="411" spans="3:3" ht="15.75" customHeight="1">
      <c r="C411" s="31"/>
    </row>
    <row r="412" spans="3:3" ht="15.75" customHeight="1">
      <c r="C412" s="31"/>
    </row>
    <row r="413" spans="3:3" ht="15.75" customHeight="1">
      <c r="C413" s="31"/>
    </row>
    <row r="414" spans="3:3" ht="15.75" customHeight="1">
      <c r="C414" s="31"/>
    </row>
    <row r="415" spans="3:3" ht="15.75" customHeight="1">
      <c r="C415" s="31"/>
    </row>
    <row r="416" spans="3:3" ht="15.75" customHeight="1">
      <c r="C416" s="31"/>
    </row>
    <row r="417" spans="3:3" ht="15.75" customHeight="1">
      <c r="C417" s="31"/>
    </row>
    <row r="418" spans="3:3" ht="15.75" customHeight="1">
      <c r="C418" s="31"/>
    </row>
    <row r="419" spans="3:3" ht="15.75" customHeight="1">
      <c r="C419" s="31"/>
    </row>
    <row r="420" spans="3:3" ht="15.75" customHeight="1">
      <c r="C420" s="31"/>
    </row>
    <row r="421" spans="3:3" ht="15.75" customHeight="1">
      <c r="C421" s="31"/>
    </row>
    <row r="422" spans="3:3" ht="15.75" customHeight="1">
      <c r="C422" s="31"/>
    </row>
    <row r="423" spans="3:3" ht="15.75" customHeight="1">
      <c r="C423" s="31"/>
    </row>
    <row r="424" spans="3:3" ht="15.75" customHeight="1">
      <c r="C424" s="31"/>
    </row>
    <row r="425" spans="3:3" ht="15.75" customHeight="1">
      <c r="C425" s="31"/>
    </row>
    <row r="426" spans="3:3" ht="15.75" customHeight="1">
      <c r="C426" s="31"/>
    </row>
    <row r="427" spans="3:3" ht="15.75" customHeight="1">
      <c r="C427" s="31"/>
    </row>
    <row r="428" spans="3:3" ht="15.75" customHeight="1">
      <c r="C428" s="31"/>
    </row>
    <row r="429" spans="3:3" ht="15.75" customHeight="1">
      <c r="C429" s="31"/>
    </row>
    <row r="430" spans="3:3" ht="15.75" customHeight="1">
      <c r="C430" s="31"/>
    </row>
    <row r="431" spans="3:3" ht="15.75" customHeight="1">
      <c r="C431" s="31"/>
    </row>
    <row r="432" spans="3:3" ht="15.75" customHeight="1">
      <c r="C432" s="31"/>
    </row>
    <row r="433" spans="3:3" ht="15.75" customHeight="1">
      <c r="C433" s="31"/>
    </row>
    <row r="434" spans="3:3" ht="15.75" customHeight="1">
      <c r="C434" s="31"/>
    </row>
    <row r="435" spans="3:3" ht="15.75" customHeight="1">
      <c r="C435" s="31"/>
    </row>
    <row r="436" spans="3:3" ht="15.75" customHeight="1">
      <c r="C436" s="31"/>
    </row>
    <row r="437" spans="3:3" ht="15.75" customHeight="1">
      <c r="C437" s="31"/>
    </row>
    <row r="438" spans="3:3" ht="15.75" customHeight="1">
      <c r="C438" s="31"/>
    </row>
    <row r="439" spans="3:3" ht="15.75" customHeight="1">
      <c r="C439" s="31"/>
    </row>
    <row r="440" spans="3:3" ht="15.75" customHeight="1">
      <c r="C440" s="31"/>
    </row>
    <row r="441" spans="3:3" ht="15.75" customHeight="1">
      <c r="C441" s="31"/>
    </row>
    <row r="442" spans="3:3" ht="15.75" customHeight="1">
      <c r="C442" s="31"/>
    </row>
    <row r="443" spans="3:3" ht="15.75" customHeight="1">
      <c r="C443" s="31"/>
    </row>
    <row r="444" spans="3:3" ht="15.75" customHeight="1">
      <c r="C444" s="31"/>
    </row>
    <row r="445" spans="3:3" ht="15.75" customHeight="1">
      <c r="C445" s="31"/>
    </row>
    <row r="446" spans="3:3" ht="15.75" customHeight="1">
      <c r="C446" s="31"/>
    </row>
    <row r="447" spans="3:3" ht="15.75" customHeight="1">
      <c r="C447" s="31"/>
    </row>
    <row r="448" spans="3:3" ht="15.75" customHeight="1">
      <c r="C448" s="31"/>
    </row>
    <row r="449" spans="3:3" ht="15.75" customHeight="1">
      <c r="C449" s="31"/>
    </row>
    <row r="450" spans="3:3" ht="15.75" customHeight="1">
      <c r="C450" s="31"/>
    </row>
    <row r="451" spans="3:3" ht="15.75" customHeight="1">
      <c r="C451" s="31"/>
    </row>
    <row r="452" spans="3:3" ht="15.75" customHeight="1">
      <c r="C452" s="31"/>
    </row>
    <row r="453" spans="3:3" ht="15.75" customHeight="1">
      <c r="C453" s="31"/>
    </row>
    <row r="454" spans="3:3" ht="15.75" customHeight="1">
      <c r="C454" s="31"/>
    </row>
    <row r="455" spans="3:3" ht="15.75" customHeight="1">
      <c r="C455" s="31"/>
    </row>
    <row r="456" spans="3:3" ht="15.75" customHeight="1">
      <c r="C456" s="31"/>
    </row>
    <row r="457" spans="3:3" ht="15.75" customHeight="1">
      <c r="C457" s="31"/>
    </row>
    <row r="458" spans="3:3" ht="15.75" customHeight="1">
      <c r="C458" s="31"/>
    </row>
    <row r="459" spans="3:3" ht="15.75" customHeight="1">
      <c r="C459" s="31"/>
    </row>
    <row r="460" spans="3:3" ht="15.75" customHeight="1">
      <c r="C460" s="31"/>
    </row>
    <row r="461" spans="3:3" ht="15.75" customHeight="1">
      <c r="C461" s="31"/>
    </row>
    <row r="462" spans="3:3" ht="15.75" customHeight="1">
      <c r="C462" s="31"/>
    </row>
    <row r="463" spans="3:3" ht="15.75" customHeight="1">
      <c r="C463" s="31"/>
    </row>
    <row r="464" spans="3:3" ht="15.75" customHeight="1">
      <c r="C464" s="31"/>
    </row>
    <row r="465" spans="3:3" ht="15.75" customHeight="1">
      <c r="C465" s="31"/>
    </row>
    <row r="466" spans="3:3" ht="15.75" customHeight="1">
      <c r="C466" s="31"/>
    </row>
    <row r="467" spans="3:3" ht="15.75" customHeight="1">
      <c r="C467" s="31"/>
    </row>
    <row r="468" spans="3:3" ht="15.75" customHeight="1">
      <c r="C468" s="31"/>
    </row>
    <row r="469" spans="3:3" ht="15.75" customHeight="1">
      <c r="C469" s="31"/>
    </row>
    <row r="470" spans="3:3" ht="15.75" customHeight="1">
      <c r="C470" s="31"/>
    </row>
    <row r="471" spans="3:3" ht="15.75" customHeight="1">
      <c r="C471" s="31"/>
    </row>
    <row r="472" spans="3:3" ht="15.75" customHeight="1">
      <c r="C472" s="31"/>
    </row>
    <row r="473" spans="3:3" ht="15.75" customHeight="1">
      <c r="C473" s="31"/>
    </row>
    <row r="474" spans="3:3" ht="15.75" customHeight="1">
      <c r="C474" s="31"/>
    </row>
    <row r="475" spans="3:3" ht="15.75" customHeight="1">
      <c r="C475" s="31"/>
    </row>
    <row r="476" spans="3:3" ht="15.75" customHeight="1">
      <c r="C476" s="31"/>
    </row>
    <row r="477" spans="3:3" ht="15.75" customHeight="1">
      <c r="C477" s="31"/>
    </row>
    <row r="478" spans="3:3" ht="15.75" customHeight="1">
      <c r="C478" s="31"/>
    </row>
    <row r="479" spans="3:3" ht="15.75" customHeight="1">
      <c r="C479" s="31"/>
    </row>
    <row r="480" spans="3:3" ht="15.75" customHeight="1">
      <c r="C480" s="31"/>
    </row>
    <row r="481" spans="3:3" ht="15.75" customHeight="1">
      <c r="C481" s="31"/>
    </row>
    <row r="482" spans="3:3" ht="15.75" customHeight="1">
      <c r="C482" s="31"/>
    </row>
    <row r="483" spans="3:3" ht="15.75" customHeight="1">
      <c r="C483" s="31"/>
    </row>
    <row r="484" spans="3:3" ht="15.75" customHeight="1">
      <c r="C484" s="31"/>
    </row>
    <row r="485" spans="3:3" ht="15.75" customHeight="1">
      <c r="C485" s="31"/>
    </row>
    <row r="486" spans="3:3" ht="15.75" customHeight="1">
      <c r="C486" s="31"/>
    </row>
    <row r="487" spans="3:3" ht="15.75" customHeight="1">
      <c r="C487" s="31"/>
    </row>
    <row r="488" spans="3:3" ht="15.75" customHeight="1">
      <c r="C488" s="31"/>
    </row>
    <row r="489" spans="3:3" ht="15.75" customHeight="1">
      <c r="C489" s="31"/>
    </row>
    <row r="490" spans="3:3" ht="15.75" customHeight="1">
      <c r="C490" s="31"/>
    </row>
    <row r="491" spans="3:3" ht="15.75" customHeight="1">
      <c r="C491" s="31"/>
    </row>
    <row r="492" spans="3:3" ht="15.75" customHeight="1">
      <c r="C492" s="31"/>
    </row>
    <row r="493" spans="3:3" ht="15.75" customHeight="1">
      <c r="C493" s="31"/>
    </row>
    <row r="494" spans="3:3" ht="15.75" customHeight="1">
      <c r="C494" s="31"/>
    </row>
    <row r="495" spans="3:3" ht="15.75" customHeight="1">
      <c r="C495" s="31"/>
    </row>
    <row r="496" spans="3:3" ht="15.75" customHeight="1">
      <c r="C496" s="31"/>
    </row>
    <row r="497" spans="3:3" ht="15.75" customHeight="1">
      <c r="C497" s="31"/>
    </row>
    <row r="498" spans="3:3" ht="15.75" customHeight="1">
      <c r="C498" s="31"/>
    </row>
    <row r="499" spans="3:3" ht="15.75" customHeight="1">
      <c r="C499" s="31"/>
    </row>
    <row r="500" spans="3:3" ht="15.75" customHeight="1">
      <c r="C500" s="31"/>
    </row>
    <row r="501" spans="3:3" ht="15.75" customHeight="1">
      <c r="C501" s="31"/>
    </row>
    <row r="502" spans="3:3" ht="15.75" customHeight="1">
      <c r="C502" s="31"/>
    </row>
    <row r="503" spans="3:3" ht="15.75" customHeight="1">
      <c r="C503" s="31"/>
    </row>
    <row r="504" spans="3:3" ht="15.75" customHeight="1">
      <c r="C504" s="31"/>
    </row>
    <row r="505" spans="3:3" ht="15.75" customHeight="1">
      <c r="C505" s="31"/>
    </row>
    <row r="506" spans="3:3" ht="15.75" customHeight="1">
      <c r="C506" s="31"/>
    </row>
    <row r="507" spans="3:3" ht="15.75" customHeight="1">
      <c r="C507" s="31"/>
    </row>
    <row r="508" spans="3:3" ht="15.75" customHeight="1">
      <c r="C508" s="31"/>
    </row>
    <row r="509" spans="3:3" ht="15.75" customHeight="1">
      <c r="C509" s="31"/>
    </row>
    <row r="510" spans="3:3" ht="15.75" customHeight="1">
      <c r="C510" s="31"/>
    </row>
    <row r="511" spans="3:3" ht="15.75" customHeight="1">
      <c r="C511" s="31"/>
    </row>
    <row r="512" spans="3:3" ht="15.75" customHeight="1">
      <c r="C512" s="31"/>
    </row>
    <row r="513" spans="3:3" ht="15.75" customHeight="1">
      <c r="C513" s="31"/>
    </row>
    <row r="514" spans="3:3" ht="15.75" customHeight="1">
      <c r="C514" s="31"/>
    </row>
    <row r="515" spans="3:3" ht="15.75" customHeight="1">
      <c r="C515" s="31"/>
    </row>
    <row r="516" spans="3:3" ht="15.75" customHeight="1">
      <c r="C516" s="31"/>
    </row>
    <row r="517" spans="3:3" ht="15.75" customHeight="1">
      <c r="C517" s="31"/>
    </row>
    <row r="518" spans="3:3" ht="15.75" customHeight="1">
      <c r="C518" s="31"/>
    </row>
    <row r="519" spans="3:3" ht="15.75" customHeight="1">
      <c r="C519" s="31"/>
    </row>
    <row r="520" spans="3:3" ht="15.75" customHeight="1">
      <c r="C520" s="31"/>
    </row>
    <row r="521" spans="3:3" ht="15.75" customHeight="1">
      <c r="C521" s="31"/>
    </row>
    <row r="522" spans="3:3" ht="15.75" customHeight="1">
      <c r="C522" s="31"/>
    </row>
    <row r="523" spans="3:3" ht="15.75" customHeight="1">
      <c r="C523" s="31"/>
    </row>
    <row r="524" spans="3:3" ht="15.75" customHeight="1">
      <c r="C524" s="31"/>
    </row>
    <row r="525" spans="3:3" ht="15.75" customHeight="1">
      <c r="C525" s="31"/>
    </row>
    <row r="526" spans="3:3" ht="15.75" customHeight="1">
      <c r="C526" s="31"/>
    </row>
    <row r="527" spans="3:3" ht="15.75" customHeight="1">
      <c r="C527" s="31"/>
    </row>
    <row r="528" spans="3:3" ht="15.75" customHeight="1">
      <c r="C528" s="31"/>
    </row>
    <row r="529" spans="3:3" ht="15.75" customHeight="1">
      <c r="C529" s="31"/>
    </row>
    <row r="530" spans="3:3" ht="15.75" customHeight="1">
      <c r="C530" s="31"/>
    </row>
    <row r="531" spans="3:3" ht="15.75" customHeight="1">
      <c r="C531" s="31"/>
    </row>
    <row r="532" spans="3:3" ht="15.75" customHeight="1">
      <c r="C532" s="31"/>
    </row>
    <row r="533" spans="3:3" ht="15.75" customHeight="1">
      <c r="C533" s="31"/>
    </row>
    <row r="534" spans="3:3" ht="15.75" customHeight="1">
      <c r="C534" s="31"/>
    </row>
    <row r="535" spans="3:3" ht="15.75" customHeight="1">
      <c r="C535" s="31"/>
    </row>
    <row r="536" spans="3:3" ht="15.75" customHeight="1">
      <c r="C536" s="31"/>
    </row>
    <row r="537" spans="3:3" ht="15.75" customHeight="1">
      <c r="C537" s="31"/>
    </row>
    <row r="538" spans="3:3" ht="15.75" customHeight="1">
      <c r="C538" s="31"/>
    </row>
    <row r="539" spans="3:3" ht="15.75" customHeight="1">
      <c r="C539" s="31"/>
    </row>
    <row r="540" spans="3:3" ht="15.75" customHeight="1">
      <c r="C540" s="31"/>
    </row>
    <row r="541" spans="3:3" ht="15.75" customHeight="1">
      <c r="C541" s="31"/>
    </row>
    <row r="542" spans="3:3" ht="15.75" customHeight="1">
      <c r="C542" s="31"/>
    </row>
    <row r="543" spans="3:3" ht="15.75" customHeight="1">
      <c r="C543" s="31"/>
    </row>
    <row r="544" spans="3:3" ht="15.75" customHeight="1">
      <c r="C544" s="31"/>
    </row>
    <row r="545" spans="3:3" ht="15.75" customHeight="1">
      <c r="C545" s="31"/>
    </row>
    <row r="546" spans="3:3" ht="15.75" customHeight="1">
      <c r="C546" s="31"/>
    </row>
    <row r="547" spans="3:3" ht="15.75" customHeight="1">
      <c r="C547" s="31"/>
    </row>
    <row r="548" spans="3:3" ht="15.75" customHeight="1">
      <c r="C548" s="31"/>
    </row>
    <row r="549" spans="3:3" ht="15.75" customHeight="1">
      <c r="C549" s="31"/>
    </row>
    <row r="550" spans="3:3" ht="15.75" customHeight="1">
      <c r="C550" s="31"/>
    </row>
    <row r="551" spans="3:3" ht="15.75" customHeight="1">
      <c r="C551" s="31"/>
    </row>
    <row r="552" spans="3:3" ht="15.75" customHeight="1">
      <c r="C552" s="31"/>
    </row>
    <row r="553" spans="3:3" ht="15.75" customHeight="1">
      <c r="C553" s="31"/>
    </row>
    <row r="554" spans="3:3" ht="15.75" customHeight="1">
      <c r="C554" s="31"/>
    </row>
    <row r="555" spans="3:3" ht="15.75" customHeight="1">
      <c r="C555" s="31"/>
    </row>
    <row r="556" spans="3:3" ht="15.75" customHeight="1">
      <c r="C556" s="31"/>
    </row>
    <row r="557" spans="3:3" ht="15.75" customHeight="1">
      <c r="C557" s="31"/>
    </row>
    <row r="558" spans="3:3" ht="15.75" customHeight="1">
      <c r="C558" s="31"/>
    </row>
    <row r="559" spans="3:3" ht="15.75" customHeight="1">
      <c r="C559" s="31"/>
    </row>
    <row r="560" spans="3:3" ht="15.75" customHeight="1">
      <c r="C560" s="31"/>
    </row>
    <row r="561" spans="3:3" ht="15.75" customHeight="1">
      <c r="C561" s="31"/>
    </row>
    <row r="562" spans="3:3" ht="15.75" customHeight="1">
      <c r="C562" s="31"/>
    </row>
    <row r="563" spans="3:3" ht="15.75" customHeight="1">
      <c r="C563" s="31"/>
    </row>
    <row r="564" spans="3:3" ht="15.75" customHeight="1">
      <c r="C564" s="31"/>
    </row>
    <row r="565" spans="3:3" ht="15.75" customHeight="1">
      <c r="C565" s="31"/>
    </row>
    <row r="566" spans="3:3" ht="15.75" customHeight="1">
      <c r="C566" s="31"/>
    </row>
    <row r="567" spans="3:3" ht="15.75" customHeight="1">
      <c r="C567" s="31"/>
    </row>
    <row r="568" spans="3:3" ht="15.75" customHeight="1">
      <c r="C568" s="31"/>
    </row>
    <row r="569" spans="3:3" ht="15.75" customHeight="1">
      <c r="C569" s="31"/>
    </row>
    <row r="570" spans="3:3" ht="15.75" customHeight="1">
      <c r="C570" s="31"/>
    </row>
    <row r="571" spans="3:3" ht="15.75" customHeight="1">
      <c r="C571" s="31"/>
    </row>
    <row r="572" spans="3:3" ht="15.75" customHeight="1">
      <c r="C572" s="31"/>
    </row>
    <row r="573" spans="3:3" ht="15.75" customHeight="1">
      <c r="C573" s="31"/>
    </row>
    <row r="574" spans="3:3" ht="15.75" customHeight="1">
      <c r="C574" s="31"/>
    </row>
    <row r="575" spans="3:3" ht="15.75" customHeight="1">
      <c r="C575" s="31"/>
    </row>
    <row r="576" spans="3:3" ht="15.75" customHeight="1">
      <c r="C576" s="31"/>
    </row>
    <row r="577" spans="3:3" ht="15.75" customHeight="1">
      <c r="C577" s="31"/>
    </row>
    <row r="578" spans="3:3" ht="15.75" customHeight="1">
      <c r="C578" s="31"/>
    </row>
    <row r="579" spans="3:3" ht="15.75" customHeight="1">
      <c r="C579" s="31"/>
    </row>
    <row r="580" spans="3:3" ht="15.75" customHeight="1">
      <c r="C580" s="31"/>
    </row>
    <row r="581" spans="3:3" ht="15.75" customHeight="1">
      <c r="C581" s="31"/>
    </row>
    <row r="582" spans="3:3" ht="15.75" customHeight="1">
      <c r="C582" s="31"/>
    </row>
    <row r="583" spans="3:3" ht="15.75" customHeight="1">
      <c r="C583" s="31"/>
    </row>
    <row r="584" spans="3:3" ht="15.75" customHeight="1">
      <c r="C584" s="31"/>
    </row>
    <row r="585" spans="3:3" ht="15.75" customHeight="1">
      <c r="C585" s="31"/>
    </row>
    <row r="586" spans="3:3" ht="15.75" customHeight="1">
      <c r="C586" s="31"/>
    </row>
    <row r="587" spans="3:3" ht="15.75" customHeight="1">
      <c r="C587" s="31"/>
    </row>
    <row r="588" spans="3:3" ht="15.75" customHeight="1">
      <c r="C588" s="31"/>
    </row>
    <row r="589" spans="3:3" ht="15.75" customHeight="1">
      <c r="C589" s="31"/>
    </row>
    <row r="590" spans="3:3" ht="15.75" customHeight="1">
      <c r="C590" s="31"/>
    </row>
    <row r="591" spans="3:3" ht="15.75" customHeight="1">
      <c r="C591" s="31"/>
    </row>
    <row r="592" spans="3:3" ht="15.75" customHeight="1">
      <c r="C592" s="31"/>
    </row>
    <row r="593" spans="3:3" ht="15.75" customHeight="1">
      <c r="C593" s="31"/>
    </row>
    <row r="594" spans="3:3" ht="15.75" customHeight="1">
      <c r="C594" s="31"/>
    </row>
    <row r="595" spans="3:3" ht="15.75" customHeight="1">
      <c r="C595" s="31"/>
    </row>
    <row r="596" spans="3:3" ht="15.75" customHeight="1">
      <c r="C596" s="31"/>
    </row>
    <row r="597" spans="3:3" ht="15.75" customHeight="1">
      <c r="C597" s="31"/>
    </row>
    <row r="598" spans="3:3" ht="15.75" customHeight="1">
      <c r="C598" s="31"/>
    </row>
    <row r="599" spans="3:3" ht="15.75" customHeight="1">
      <c r="C599" s="31"/>
    </row>
    <row r="600" spans="3:3" ht="15.75" customHeight="1">
      <c r="C600" s="31"/>
    </row>
    <row r="601" spans="3:3" ht="15.75" customHeight="1">
      <c r="C601" s="31"/>
    </row>
    <row r="602" spans="3:3" ht="15.75" customHeight="1">
      <c r="C602" s="31"/>
    </row>
    <row r="603" spans="3:3" ht="15.75" customHeight="1">
      <c r="C603" s="31"/>
    </row>
    <row r="604" spans="3:3" ht="15.75" customHeight="1">
      <c r="C604" s="31"/>
    </row>
    <row r="605" spans="3:3" ht="15.75" customHeight="1">
      <c r="C605" s="31"/>
    </row>
    <row r="606" spans="3:3" ht="15.75" customHeight="1">
      <c r="C606" s="31"/>
    </row>
    <row r="607" spans="3:3" ht="15.75" customHeight="1">
      <c r="C607" s="31"/>
    </row>
    <row r="608" spans="3:3" ht="15.75" customHeight="1">
      <c r="C608" s="31"/>
    </row>
    <row r="609" spans="3:3" ht="15.75" customHeight="1">
      <c r="C609" s="31"/>
    </row>
    <row r="610" spans="3:3" ht="15.75" customHeight="1">
      <c r="C610" s="31"/>
    </row>
    <row r="611" spans="3:3" ht="15.75" customHeight="1">
      <c r="C611" s="31"/>
    </row>
    <row r="612" spans="3:3" ht="15.75" customHeight="1">
      <c r="C612" s="31"/>
    </row>
    <row r="613" spans="3:3" ht="15.75" customHeight="1">
      <c r="C613" s="31"/>
    </row>
    <row r="614" spans="3:3" ht="15.75" customHeight="1">
      <c r="C614" s="31"/>
    </row>
    <row r="615" spans="3:3" ht="15.75" customHeight="1">
      <c r="C615" s="31"/>
    </row>
    <row r="616" spans="3:3" ht="15.75" customHeight="1">
      <c r="C616" s="31"/>
    </row>
    <row r="617" spans="3:3" ht="15.75" customHeight="1">
      <c r="C617" s="31"/>
    </row>
    <row r="618" spans="3:3" ht="15.75" customHeight="1">
      <c r="C618" s="31"/>
    </row>
    <row r="619" spans="3:3" ht="15.75" customHeight="1">
      <c r="C619" s="31"/>
    </row>
    <row r="620" spans="3:3" ht="15.75" customHeight="1">
      <c r="C620" s="31"/>
    </row>
    <row r="621" spans="3:3" ht="15.75" customHeight="1">
      <c r="C621" s="31"/>
    </row>
    <row r="622" spans="3:3" ht="15.75" customHeight="1">
      <c r="C622" s="31"/>
    </row>
    <row r="623" spans="3:3" ht="15.75" customHeight="1">
      <c r="C623" s="31"/>
    </row>
    <row r="624" spans="3:3" ht="15.75" customHeight="1">
      <c r="C624" s="31"/>
    </row>
    <row r="625" spans="3:3" ht="15.75" customHeight="1">
      <c r="C625" s="31"/>
    </row>
    <row r="626" spans="3:3" ht="15.75" customHeight="1">
      <c r="C626" s="31"/>
    </row>
    <row r="627" spans="3:3" ht="15.75" customHeight="1">
      <c r="C627" s="31"/>
    </row>
    <row r="628" spans="3:3" ht="15.75" customHeight="1">
      <c r="C628" s="31"/>
    </row>
    <row r="629" spans="3:3" ht="15.75" customHeight="1">
      <c r="C629" s="31"/>
    </row>
    <row r="630" spans="3:3" ht="15.75" customHeight="1">
      <c r="C630" s="31"/>
    </row>
    <row r="631" spans="3:3" ht="15.75" customHeight="1">
      <c r="C631" s="31"/>
    </row>
    <row r="632" spans="3:3" ht="15.75" customHeight="1">
      <c r="C632" s="31"/>
    </row>
    <row r="633" spans="3:3" ht="15.75" customHeight="1">
      <c r="C633" s="31"/>
    </row>
    <row r="634" spans="3:3" ht="15.75" customHeight="1">
      <c r="C634" s="31"/>
    </row>
    <row r="635" spans="3:3" ht="15.75" customHeight="1">
      <c r="C635" s="31"/>
    </row>
    <row r="636" spans="3:3" ht="15.75" customHeight="1">
      <c r="C636" s="31"/>
    </row>
    <row r="637" spans="3:3" ht="15.75" customHeight="1">
      <c r="C637" s="31"/>
    </row>
    <row r="638" spans="3:3" ht="15.75" customHeight="1">
      <c r="C638" s="31"/>
    </row>
    <row r="639" spans="3:3" ht="15.75" customHeight="1">
      <c r="C639" s="31"/>
    </row>
    <row r="640" spans="3:3" ht="15.75" customHeight="1">
      <c r="C640" s="31"/>
    </row>
    <row r="641" spans="3:3" ht="15.75" customHeight="1">
      <c r="C641" s="31"/>
    </row>
    <row r="642" spans="3:3" ht="15.75" customHeight="1">
      <c r="C642" s="31"/>
    </row>
    <row r="643" spans="3:3" ht="15.75" customHeight="1">
      <c r="C643" s="31"/>
    </row>
    <row r="644" spans="3:3" ht="15.75" customHeight="1">
      <c r="C644" s="31"/>
    </row>
    <row r="645" spans="3:3" ht="15.75" customHeight="1">
      <c r="C645" s="31"/>
    </row>
    <row r="646" spans="3:3" ht="15.75" customHeight="1">
      <c r="C646" s="31"/>
    </row>
    <row r="647" spans="3:3" ht="15.75" customHeight="1">
      <c r="C647" s="31"/>
    </row>
    <row r="648" spans="3:3" ht="15.75" customHeight="1">
      <c r="C648" s="31"/>
    </row>
    <row r="649" spans="3:3" ht="15.75" customHeight="1">
      <c r="C649" s="31"/>
    </row>
    <row r="650" spans="3:3" ht="15.75" customHeight="1">
      <c r="C650" s="31"/>
    </row>
    <row r="651" spans="3:3" ht="15.75" customHeight="1">
      <c r="C651" s="31"/>
    </row>
    <row r="652" spans="3:3" ht="15.75" customHeight="1">
      <c r="C652" s="31"/>
    </row>
    <row r="653" spans="3:3" ht="15.75" customHeight="1">
      <c r="C653" s="31"/>
    </row>
    <row r="654" spans="3:3" ht="15.75" customHeight="1">
      <c r="C654" s="31"/>
    </row>
    <row r="655" spans="3:3" ht="15.75" customHeight="1">
      <c r="C655" s="31"/>
    </row>
    <row r="656" spans="3:3" ht="15.75" customHeight="1">
      <c r="C656" s="31"/>
    </row>
    <row r="657" spans="3:3" ht="15.75" customHeight="1">
      <c r="C657" s="31"/>
    </row>
    <row r="658" spans="3:3" ht="15.75" customHeight="1">
      <c r="C658" s="31"/>
    </row>
    <row r="659" spans="3:3" ht="15.75" customHeight="1">
      <c r="C659" s="31"/>
    </row>
    <row r="660" spans="3:3" ht="15.75" customHeight="1">
      <c r="C660" s="31"/>
    </row>
    <row r="661" spans="3:3" ht="15.75" customHeight="1">
      <c r="C661" s="31"/>
    </row>
    <row r="662" spans="3:3" ht="15.75" customHeight="1">
      <c r="C662" s="31"/>
    </row>
    <row r="663" spans="3:3" ht="15.75" customHeight="1">
      <c r="C663" s="31"/>
    </row>
    <row r="664" spans="3:3" ht="15.75" customHeight="1">
      <c r="C664" s="31"/>
    </row>
    <row r="665" spans="3:3" ht="15.75" customHeight="1">
      <c r="C665" s="31"/>
    </row>
    <row r="666" spans="3:3" ht="15.75" customHeight="1">
      <c r="C666" s="31"/>
    </row>
    <row r="667" spans="3:3" ht="15.75" customHeight="1">
      <c r="C667" s="31"/>
    </row>
    <row r="668" spans="3:3" ht="15.75" customHeight="1">
      <c r="C668" s="31"/>
    </row>
    <row r="669" spans="3:3" ht="15.75" customHeight="1">
      <c r="C669" s="31"/>
    </row>
    <row r="670" spans="3:3" ht="15.75" customHeight="1">
      <c r="C670" s="31"/>
    </row>
    <row r="671" spans="3:3" ht="15.75" customHeight="1">
      <c r="C671" s="31"/>
    </row>
    <row r="672" spans="3:3" ht="15.75" customHeight="1">
      <c r="C672" s="31"/>
    </row>
    <row r="673" spans="3:3" ht="15.75" customHeight="1">
      <c r="C673" s="31"/>
    </row>
    <row r="674" spans="3:3" ht="15.75" customHeight="1">
      <c r="C674" s="31"/>
    </row>
    <row r="675" spans="3:3" ht="15.75" customHeight="1">
      <c r="C675" s="31"/>
    </row>
    <row r="676" spans="3:3" ht="15.75" customHeight="1">
      <c r="C676" s="31"/>
    </row>
    <row r="677" spans="3:3" ht="15.75" customHeight="1">
      <c r="C677" s="31"/>
    </row>
    <row r="678" spans="3:3" ht="15.75" customHeight="1">
      <c r="C678" s="31"/>
    </row>
    <row r="679" spans="3:3" ht="15.75" customHeight="1">
      <c r="C679" s="31"/>
    </row>
    <row r="680" spans="3:3" ht="15.75" customHeight="1">
      <c r="C680" s="31"/>
    </row>
    <row r="681" spans="3:3" ht="15.75" customHeight="1">
      <c r="C681" s="31"/>
    </row>
    <row r="682" spans="3:3" ht="15.75" customHeight="1">
      <c r="C682" s="31"/>
    </row>
    <row r="683" spans="3:3" ht="15.75" customHeight="1">
      <c r="C683" s="31"/>
    </row>
    <row r="684" spans="3:3" ht="15.75" customHeight="1">
      <c r="C684" s="31"/>
    </row>
    <row r="685" spans="3:3" ht="15.75" customHeight="1">
      <c r="C685" s="31"/>
    </row>
    <row r="686" spans="3:3" ht="15.75" customHeight="1">
      <c r="C686" s="31"/>
    </row>
    <row r="687" spans="3:3" ht="15.75" customHeight="1">
      <c r="C687" s="31"/>
    </row>
    <row r="688" spans="3:3" ht="15.75" customHeight="1">
      <c r="C688" s="31"/>
    </row>
    <row r="689" spans="3:3" ht="15.75" customHeight="1">
      <c r="C689" s="31"/>
    </row>
    <row r="690" spans="3:3" ht="15.75" customHeight="1">
      <c r="C690" s="31"/>
    </row>
    <row r="691" spans="3:3" ht="15.75" customHeight="1">
      <c r="C691" s="31"/>
    </row>
    <row r="692" spans="3:3" ht="15.75" customHeight="1">
      <c r="C692" s="31"/>
    </row>
    <row r="693" spans="3:3" ht="15.75" customHeight="1">
      <c r="C693" s="31"/>
    </row>
    <row r="694" spans="3:3" ht="15.75" customHeight="1">
      <c r="C694" s="31"/>
    </row>
    <row r="695" spans="3:3" ht="15.75" customHeight="1">
      <c r="C695" s="31"/>
    </row>
    <row r="696" spans="3:3" ht="15.75" customHeight="1">
      <c r="C696" s="31"/>
    </row>
    <row r="697" spans="3:3" ht="15.75" customHeight="1">
      <c r="C697" s="31"/>
    </row>
    <row r="698" spans="3:3" ht="15.75" customHeight="1">
      <c r="C698" s="31"/>
    </row>
    <row r="699" spans="3:3" ht="15.75" customHeight="1">
      <c r="C699" s="31"/>
    </row>
    <row r="700" spans="3:3" ht="15.75" customHeight="1">
      <c r="C700" s="31"/>
    </row>
    <row r="701" spans="3:3" ht="15.75" customHeight="1">
      <c r="C701" s="31"/>
    </row>
    <row r="702" spans="3:3" ht="15.75" customHeight="1">
      <c r="C702" s="31"/>
    </row>
    <row r="703" spans="3:3" ht="15.75" customHeight="1">
      <c r="C703" s="31"/>
    </row>
    <row r="704" spans="3:3" ht="15.75" customHeight="1">
      <c r="C704" s="31"/>
    </row>
    <row r="705" spans="3:3" ht="15.75" customHeight="1">
      <c r="C705" s="31"/>
    </row>
    <row r="706" spans="3:3" ht="15.75" customHeight="1">
      <c r="C706" s="31"/>
    </row>
    <row r="707" spans="3:3" ht="15.75" customHeight="1">
      <c r="C707" s="31"/>
    </row>
    <row r="708" spans="3:3" ht="15.75" customHeight="1">
      <c r="C708" s="31"/>
    </row>
    <row r="709" spans="3:3" ht="15.75" customHeight="1">
      <c r="C709" s="31"/>
    </row>
    <row r="710" spans="3:3" ht="15.75" customHeight="1">
      <c r="C710" s="31"/>
    </row>
    <row r="711" spans="3:3" ht="15.75" customHeight="1">
      <c r="C711" s="31"/>
    </row>
    <row r="712" spans="3:3" ht="15.75" customHeight="1">
      <c r="C712" s="31"/>
    </row>
    <row r="713" spans="3:3" ht="15.75" customHeight="1">
      <c r="C713" s="31"/>
    </row>
    <row r="714" spans="3:3" ht="15.75" customHeight="1">
      <c r="C714" s="31"/>
    </row>
    <row r="715" spans="3:3" ht="15.75" customHeight="1">
      <c r="C715" s="31"/>
    </row>
    <row r="716" spans="3:3" ht="15.75" customHeight="1">
      <c r="C716" s="31"/>
    </row>
    <row r="717" spans="3:3" ht="15.75" customHeight="1">
      <c r="C717" s="31"/>
    </row>
    <row r="718" spans="3:3" ht="15.75" customHeight="1">
      <c r="C718" s="31"/>
    </row>
    <row r="719" spans="3:3" ht="15.75" customHeight="1">
      <c r="C719" s="31"/>
    </row>
    <row r="720" spans="3:3" ht="15.75" customHeight="1">
      <c r="C720" s="31"/>
    </row>
    <row r="721" spans="3:3" ht="15.75" customHeight="1">
      <c r="C721" s="31"/>
    </row>
    <row r="722" spans="3:3" ht="15.75" customHeight="1">
      <c r="C722" s="31"/>
    </row>
    <row r="723" spans="3:3" ht="15.75" customHeight="1">
      <c r="C723" s="31"/>
    </row>
    <row r="724" spans="3:3" ht="15.75" customHeight="1">
      <c r="C724" s="31"/>
    </row>
    <row r="725" spans="3:3" ht="15.75" customHeight="1">
      <c r="C725" s="31"/>
    </row>
    <row r="726" spans="3:3" ht="15.75" customHeight="1">
      <c r="C726" s="31"/>
    </row>
    <row r="727" spans="3:3" ht="15.75" customHeight="1">
      <c r="C727" s="31"/>
    </row>
    <row r="728" spans="3:3" ht="15.75" customHeight="1">
      <c r="C728" s="31"/>
    </row>
    <row r="729" spans="3:3" ht="15.75" customHeight="1">
      <c r="C729" s="31"/>
    </row>
    <row r="730" spans="3:3" ht="15.75" customHeight="1">
      <c r="C730" s="31"/>
    </row>
    <row r="731" spans="3:3" ht="15.75" customHeight="1">
      <c r="C731" s="31"/>
    </row>
    <row r="732" spans="3:3" ht="15.75" customHeight="1">
      <c r="C732" s="31"/>
    </row>
    <row r="733" spans="3:3" ht="15.75" customHeight="1">
      <c r="C733" s="31"/>
    </row>
    <row r="734" spans="3:3" ht="15.75" customHeight="1">
      <c r="C734" s="31"/>
    </row>
    <row r="735" spans="3:3" ht="15.75" customHeight="1">
      <c r="C735" s="31"/>
    </row>
    <row r="736" spans="3:3" ht="15.75" customHeight="1">
      <c r="C736" s="31"/>
    </row>
    <row r="737" spans="3:3" ht="15.75" customHeight="1">
      <c r="C737" s="31"/>
    </row>
    <row r="738" spans="3:3" ht="15.75" customHeight="1">
      <c r="C738" s="31"/>
    </row>
    <row r="739" spans="3:3" ht="15.75" customHeight="1">
      <c r="C739" s="31"/>
    </row>
    <row r="740" spans="3:3" ht="15.75" customHeight="1">
      <c r="C740" s="31"/>
    </row>
    <row r="741" spans="3:3" ht="15.75" customHeight="1">
      <c r="C741" s="31"/>
    </row>
    <row r="742" spans="3:3" ht="15.75" customHeight="1">
      <c r="C742" s="31"/>
    </row>
    <row r="743" spans="3:3" ht="15.75" customHeight="1">
      <c r="C743" s="31"/>
    </row>
    <row r="744" spans="3:3" ht="15.75" customHeight="1">
      <c r="C744" s="31"/>
    </row>
    <row r="745" spans="3:3" ht="15.75" customHeight="1">
      <c r="C745" s="31"/>
    </row>
    <row r="746" spans="3:3" ht="15.75" customHeight="1">
      <c r="C746" s="31"/>
    </row>
    <row r="747" spans="3:3" ht="15.75" customHeight="1">
      <c r="C747" s="31"/>
    </row>
    <row r="748" spans="3:3" ht="15.75" customHeight="1">
      <c r="C748" s="31"/>
    </row>
    <row r="749" spans="3:3" ht="15.75" customHeight="1">
      <c r="C749" s="31"/>
    </row>
    <row r="750" spans="3:3" ht="15.75" customHeight="1">
      <c r="C750" s="31"/>
    </row>
    <row r="751" spans="3:3" ht="15.75" customHeight="1">
      <c r="C751" s="31"/>
    </row>
    <row r="752" spans="3:3" ht="15.75" customHeight="1">
      <c r="C752" s="31"/>
    </row>
    <row r="753" spans="3:3" ht="15.75" customHeight="1">
      <c r="C753" s="31"/>
    </row>
    <row r="754" spans="3:3" ht="15.75" customHeight="1">
      <c r="C754" s="31"/>
    </row>
    <row r="755" spans="3:3" ht="15.75" customHeight="1">
      <c r="C755" s="31"/>
    </row>
    <row r="756" spans="3:3" ht="15.75" customHeight="1">
      <c r="C756" s="31"/>
    </row>
    <row r="757" spans="3:3" ht="15.75" customHeight="1">
      <c r="C757" s="31"/>
    </row>
    <row r="758" spans="3:3" ht="15.75" customHeight="1">
      <c r="C758" s="31"/>
    </row>
    <row r="759" spans="3:3" ht="15.75" customHeight="1">
      <c r="C759" s="31"/>
    </row>
    <row r="760" spans="3:3" ht="15.75" customHeight="1">
      <c r="C760" s="31"/>
    </row>
    <row r="761" spans="3:3" ht="15.75" customHeight="1">
      <c r="C761" s="31"/>
    </row>
    <row r="762" spans="3:3" ht="15.75" customHeight="1">
      <c r="C762" s="31"/>
    </row>
    <row r="763" spans="3:3" ht="15.75" customHeight="1">
      <c r="C763" s="31"/>
    </row>
    <row r="764" spans="3:3" ht="15.75" customHeight="1">
      <c r="C764" s="31"/>
    </row>
    <row r="765" spans="3:3" ht="15.75" customHeight="1">
      <c r="C765" s="31"/>
    </row>
    <row r="766" spans="3:3" ht="15.75" customHeight="1">
      <c r="C766" s="31"/>
    </row>
    <row r="767" spans="3:3" ht="15.75" customHeight="1">
      <c r="C767" s="31"/>
    </row>
    <row r="768" spans="3:3" ht="15.75" customHeight="1">
      <c r="C768" s="31"/>
    </row>
    <row r="769" spans="3:3" ht="15.75" customHeight="1">
      <c r="C769" s="31"/>
    </row>
    <row r="770" spans="3:3" ht="15.75" customHeight="1">
      <c r="C770" s="31"/>
    </row>
    <row r="771" spans="3:3" ht="15.75" customHeight="1">
      <c r="C771" s="31"/>
    </row>
    <row r="772" spans="3:3" ht="15.75" customHeight="1">
      <c r="C772" s="31"/>
    </row>
    <row r="773" spans="3:3" ht="15.75" customHeight="1">
      <c r="C773" s="31"/>
    </row>
    <row r="774" spans="3:3" ht="15.75" customHeight="1">
      <c r="C774" s="31"/>
    </row>
    <row r="775" spans="3:3" ht="15.75" customHeight="1">
      <c r="C775" s="31"/>
    </row>
    <row r="776" spans="3:3" ht="15.75" customHeight="1">
      <c r="C776" s="31"/>
    </row>
    <row r="777" spans="3:3" ht="15.75" customHeight="1">
      <c r="C777" s="31"/>
    </row>
    <row r="778" spans="3:3" ht="15.75" customHeight="1">
      <c r="C778" s="31"/>
    </row>
    <row r="779" spans="3:3" ht="15.75" customHeight="1">
      <c r="C779" s="31"/>
    </row>
    <row r="780" spans="3:3" ht="15.75" customHeight="1">
      <c r="C780" s="31"/>
    </row>
    <row r="781" spans="3:3" ht="15.75" customHeight="1">
      <c r="C781" s="31"/>
    </row>
    <row r="782" spans="3:3" ht="15.75" customHeight="1">
      <c r="C782" s="31"/>
    </row>
    <row r="783" spans="3:3" ht="15.75" customHeight="1">
      <c r="C783" s="31"/>
    </row>
    <row r="784" spans="3:3" ht="15.75" customHeight="1">
      <c r="C784" s="31"/>
    </row>
    <row r="785" spans="3:3" ht="15.75" customHeight="1">
      <c r="C785" s="31"/>
    </row>
    <row r="786" spans="3:3" ht="15.75" customHeight="1">
      <c r="C786" s="31"/>
    </row>
    <row r="787" spans="3:3" ht="15.75" customHeight="1">
      <c r="C787" s="31"/>
    </row>
    <row r="788" spans="3:3" ht="15.75" customHeight="1">
      <c r="C788" s="31"/>
    </row>
    <row r="789" spans="3:3" ht="15.75" customHeight="1">
      <c r="C789" s="31"/>
    </row>
    <row r="790" spans="3:3" ht="15.75" customHeight="1">
      <c r="C790" s="31"/>
    </row>
    <row r="791" spans="3:3" ht="15.75" customHeight="1">
      <c r="C791" s="31"/>
    </row>
    <row r="792" spans="3:3" ht="15.75" customHeight="1">
      <c r="C792" s="31"/>
    </row>
    <row r="793" spans="3:3" ht="15.75" customHeight="1">
      <c r="C793" s="31"/>
    </row>
    <row r="794" spans="3:3" ht="15.75" customHeight="1">
      <c r="C794" s="31"/>
    </row>
    <row r="795" spans="3:3" ht="15.75" customHeight="1">
      <c r="C795" s="31"/>
    </row>
    <row r="796" spans="3:3" ht="15.75" customHeight="1">
      <c r="C796" s="31"/>
    </row>
    <row r="797" spans="3:3" ht="15.75" customHeight="1">
      <c r="C797" s="31"/>
    </row>
    <row r="798" spans="3:3" ht="15.75" customHeight="1">
      <c r="C798" s="31"/>
    </row>
    <row r="799" spans="3:3" ht="15.75" customHeight="1">
      <c r="C799" s="31"/>
    </row>
    <row r="800" spans="3:3" ht="15.75" customHeight="1">
      <c r="C800" s="31"/>
    </row>
    <row r="801" spans="3:3" ht="15.75" customHeight="1">
      <c r="C801" s="31"/>
    </row>
    <row r="802" spans="3:3" ht="15.75" customHeight="1">
      <c r="C802" s="31"/>
    </row>
    <row r="803" spans="3:3" ht="15.75" customHeight="1">
      <c r="C803" s="31"/>
    </row>
    <row r="804" spans="3:3" ht="15.75" customHeight="1">
      <c r="C804" s="31"/>
    </row>
    <row r="805" spans="3:3" ht="15.75" customHeight="1">
      <c r="C805" s="31"/>
    </row>
    <row r="806" spans="3:3" ht="15.75" customHeight="1">
      <c r="C806" s="31"/>
    </row>
    <row r="807" spans="3:3" ht="15.75" customHeight="1">
      <c r="C807" s="31"/>
    </row>
    <row r="808" spans="3:3" ht="15.75" customHeight="1">
      <c r="C808" s="31"/>
    </row>
    <row r="809" spans="3:3" ht="15.75" customHeight="1">
      <c r="C809" s="31"/>
    </row>
    <row r="810" spans="3:3" ht="15.75" customHeight="1">
      <c r="C810" s="31"/>
    </row>
    <row r="811" spans="3:3" ht="15.75" customHeight="1">
      <c r="C811" s="31"/>
    </row>
    <row r="812" spans="3:3" ht="15.75" customHeight="1">
      <c r="C812" s="31"/>
    </row>
    <row r="813" spans="3:3" ht="15.75" customHeight="1">
      <c r="C813" s="31"/>
    </row>
    <row r="814" spans="3:3" ht="15.75" customHeight="1">
      <c r="C814" s="31"/>
    </row>
    <row r="815" spans="3:3" ht="15.75" customHeight="1">
      <c r="C815" s="31"/>
    </row>
    <row r="816" spans="3:3" ht="15.75" customHeight="1">
      <c r="C816" s="31"/>
    </row>
    <row r="817" spans="3:3" ht="15.75" customHeight="1">
      <c r="C817" s="31"/>
    </row>
    <row r="818" spans="3:3" ht="15.75" customHeight="1">
      <c r="C818" s="31"/>
    </row>
    <row r="819" spans="3:3" ht="15.75" customHeight="1">
      <c r="C819" s="31"/>
    </row>
    <row r="820" spans="3:3" ht="15.75" customHeight="1">
      <c r="C820" s="31"/>
    </row>
    <row r="821" spans="3:3" ht="15.75" customHeight="1">
      <c r="C821" s="31"/>
    </row>
    <row r="822" spans="3:3" ht="15.75" customHeight="1">
      <c r="C822" s="31"/>
    </row>
    <row r="823" spans="3:3" ht="15.75" customHeight="1">
      <c r="C823" s="31"/>
    </row>
    <row r="824" spans="3:3" ht="15.75" customHeight="1">
      <c r="C824" s="31"/>
    </row>
    <row r="825" spans="3:3" ht="15.75" customHeight="1">
      <c r="C825" s="31"/>
    </row>
    <row r="826" spans="3:3" ht="15.75" customHeight="1">
      <c r="C826" s="31"/>
    </row>
    <row r="827" spans="3:3" ht="15.75" customHeight="1">
      <c r="C827" s="31"/>
    </row>
    <row r="828" spans="3:3" ht="15.75" customHeight="1">
      <c r="C828" s="31"/>
    </row>
    <row r="829" spans="3:3" ht="15.75" customHeight="1">
      <c r="C829" s="31"/>
    </row>
    <row r="830" spans="3:3" ht="15.75" customHeight="1">
      <c r="C830" s="31"/>
    </row>
    <row r="831" spans="3:3" ht="15.75" customHeight="1">
      <c r="C831" s="31"/>
    </row>
    <row r="832" spans="3:3" ht="15.75" customHeight="1">
      <c r="C832" s="31"/>
    </row>
    <row r="833" spans="3:3" ht="15.75" customHeight="1">
      <c r="C833" s="31"/>
    </row>
    <row r="834" spans="3:3" ht="15.75" customHeight="1">
      <c r="C834" s="31"/>
    </row>
    <row r="835" spans="3:3" ht="15.75" customHeight="1">
      <c r="C835" s="31"/>
    </row>
    <row r="836" spans="3:3" ht="15.75" customHeight="1">
      <c r="C836" s="31"/>
    </row>
    <row r="837" spans="3:3" ht="15.75" customHeight="1">
      <c r="C837" s="31"/>
    </row>
    <row r="838" spans="3:3" ht="15.75" customHeight="1">
      <c r="C838" s="31"/>
    </row>
    <row r="839" spans="3:3" ht="15.75" customHeight="1">
      <c r="C839" s="31"/>
    </row>
    <row r="840" spans="3:3" ht="15.75" customHeight="1">
      <c r="C840" s="31"/>
    </row>
    <row r="841" spans="3:3" ht="15.75" customHeight="1">
      <c r="C841" s="31"/>
    </row>
    <row r="842" spans="3:3" ht="15.75" customHeight="1">
      <c r="C842" s="31"/>
    </row>
    <row r="843" spans="3:3" ht="15.75" customHeight="1">
      <c r="C843" s="31"/>
    </row>
    <row r="844" spans="3:3" ht="15.75" customHeight="1">
      <c r="C844" s="31"/>
    </row>
    <row r="845" spans="3:3" ht="15.75" customHeight="1">
      <c r="C845" s="31"/>
    </row>
    <row r="846" spans="3:3" ht="15.75" customHeight="1">
      <c r="C846" s="31"/>
    </row>
    <row r="847" spans="3:3" ht="15.75" customHeight="1">
      <c r="C847" s="31"/>
    </row>
    <row r="848" spans="3:3" ht="15.75" customHeight="1">
      <c r="C848" s="31"/>
    </row>
    <row r="849" spans="3:3" ht="15.75" customHeight="1">
      <c r="C849" s="31"/>
    </row>
    <row r="850" spans="3:3" ht="15.75" customHeight="1">
      <c r="C850" s="31"/>
    </row>
    <row r="851" spans="3:3" ht="15.75" customHeight="1">
      <c r="C851" s="31"/>
    </row>
    <row r="852" spans="3:3" ht="15.75" customHeight="1">
      <c r="C852" s="31"/>
    </row>
    <row r="853" spans="3:3" ht="15.75" customHeight="1">
      <c r="C853" s="31"/>
    </row>
    <row r="854" spans="3:3" ht="15.75" customHeight="1">
      <c r="C854" s="31"/>
    </row>
    <row r="855" spans="3:3" ht="15.75" customHeight="1">
      <c r="C855" s="31"/>
    </row>
    <row r="856" spans="3:3" ht="15.75" customHeight="1">
      <c r="C856" s="31"/>
    </row>
    <row r="857" spans="3:3" ht="15.75" customHeight="1">
      <c r="C857" s="31"/>
    </row>
    <row r="858" spans="3:3" ht="15.75" customHeight="1">
      <c r="C858" s="31"/>
    </row>
    <row r="859" spans="3:3" ht="15.75" customHeight="1">
      <c r="C859" s="31"/>
    </row>
    <row r="860" spans="3:3" ht="15.75" customHeight="1">
      <c r="C860" s="31"/>
    </row>
    <row r="861" spans="3:3" ht="15.75" customHeight="1">
      <c r="C861" s="31"/>
    </row>
    <row r="862" spans="3:3" ht="15.75" customHeight="1">
      <c r="C862" s="31"/>
    </row>
    <row r="863" spans="3:3" ht="15.75" customHeight="1">
      <c r="C863" s="31"/>
    </row>
    <row r="864" spans="3:3" ht="15.75" customHeight="1">
      <c r="C864" s="31"/>
    </row>
    <row r="865" spans="3:3" ht="15.75" customHeight="1">
      <c r="C865" s="31"/>
    </row>
    <row r="866" spans="3:3" ht="15.75" customHeight="1">
      <c r="C866" s="31"/>
    </row>
    <row r="867" spans="3:3" ht="15.75" customHeight="1">
      <c r="C867" s="31"/>
    </row>
    <row r="868" spans="3:3" ht="15.75" customHeight="1">
      <c r="C868" s="31"/>
    </row>
    <row r="869" spans="3:3" ht="15.75" customHeight="1">
      <c r="C869" s="31"/>
    </row>
    <row r="870" spans="3:3" ht="15.75" customHeight="1">
      <c r="C870" s="31"/>
    </row>
    <row r="871" spans="3:3" ht="15.75" customHeight="1">
      <c r="C871" s="31"/>
    </row>
    <row r="872" spans="3:3" ht="15.75" customHeight="1">
      <c r="C872" s="31"/>
    </row>
    <row r="873" spans="3:3" ht="15.75" customHeight="1">
      <c r="C873" s="31"/>
    </row>
    <row r="874" spans="3:3" ht="15.75" customHeight="1">
      <c r="C874" s="31"/>
    </row>
    <row r="875" spans="3:3" ht="15.75" customHeight="1">
      <c r="C875" s="31"/>
    </row>
    <row r="876" spans="3:3" ht="15.75" customHeight="1">
      <c r="C876" s="31"/>
    </row>
    <row r="877" spans="3:3" ht="15.75" customHeight="1">
      <c r="C877" s="31"/>
    </row>
    <row r="878" spans="3:3" ht="15.75" customHeight="1">
      <c r="C878" s="31"/>
    </row>
    <row r="879" spans="3:3" ht="15.75" customHeight="1">
      <c r="C879" s="31"/>
    </row>
    <row r="880" spans="3:3" ht="15.75" customHeight="1">
      <c r="C880" s="31"/>
    </row>
    <row r="881" spans="3:3" ht="15.75" customHeight="1">
      <c r="C881" s="31"/>
    </row>
    <row r="882" spans="3:3" ht="15.75" customHeight="1">
      <c r="C882" s="31"/>
    </row>
    <row r="883" spans="3:3" ht="15.75" customHeight="1">
      <c r="C883" s="31"/>
    </row>
    <row r="884" spans="3:3" ht="15.75" customHeight="1">
      <c r="C884" s="31"/>
    </row>
    <row r="885" spans="3:3" ht="15.75" customHeight="1">
      <c r="C885" s="31"/>
    </row>
    <row r="886" spans="3:3" ht="15.75" customHeight="1">
      <c r="C886" s="31"/>
    </row>
    <row r="887" spans="3:3" ht="15.75" customHeight="1">
      <c r="C887" s="31"/>
    </row>
    <row r="888" spans="3:3" ht="15.75" customHeight="1">
      <c r="C888" s="31"/>
    </row>
    <row r="889" spans="3:3" ht="15.75" customHeight="1">
      <c r="C889" s="31"/>
    </row>
    <row r="890" spans="3:3" ht="15.75" customHeight="1">
      <c r="C890" s="31"/>
    </row>
    <row r="891" spans="3:3" ht="15.75" customHeight="1">
      <c r="C891" s="31"/>
    </row>
    <row r="892" spans="3:3" ht="15.75" customHeight="1">
      <c r="C892" s="31"/>
    </row>
    <row r="893" spans="3:3" ht="15.75" customHeight="1">
      <c r="C893" s="31"/>
    </row>
    <row r="894" spans="3:3" ht="15.75" customHeight="1">
      <c r="C894" s="31"/>
    </row>
    <row r="895" spans="3:3" ht="15.75" customHeight="1">
      <c r="C895" s="31"/>
    </row>
    <row r="896" spans="3:3" ht="15.75" customHeight="1">
      <c r="C896" s="31"/>
    </row>
    <row r="897" spans="3:3" ht="15.75" customHeight="1">
      <c r="C897" s="31"/>
    </row>
    <row r="898" spans="3:3" ht="15.75" customHeight="1">
      <c r="C898" s="31"/>
    </row>
    <row r="899" spans="3:3" ht="15.75" customHeight="1">
      <c r="C899" s="31"/>
    </row>
    <row r="900" spans="3:3" ht="15.75" customHeight="1">
      <c r="C900" s="31"/>
    </row>
    <row r="901" spans="3:3" ht="15.75" customHeight="1">
      <c r="C901" s="31"/>
    </row>
    <row r="902" spans="3:3" ht="15.75" customHeight="1">
      <c r="C902" s="31"/>
    </row>
    <row r="903" spans="3:3" ht="15.75" customHeight="1">
      <c r="C903" s="31"/>
    </row>
    <row r="904" spans="3:3" ht="15.75" customHeight="1">
      <c r="C904" s="31"/>
    </row>
    <row r="905" spans="3:3" ht="15.75" customHeight="1">
      <c r="C905" s="31"/>
    </row>
    <row r="906" spans="3:3" ht="15.75" customHeight="1">
      <c r="C906" s="31"/>
    </row>
    <row r="907" spans="3:3" ht="15.75" customHeight="1">
      <c r="C907" s="31"/>
    </row>
    <row r="908" spans="3:3" ht="15.75" customHeight="1">
      <c r="C908" s="31"/>
    </row>
    <row r="909" spans="3:3" ht="15.75" customHeight="1">
      <c r="C909" s="31"/>
    </row>
    <row r="910" spans="3:3" ht="15.75" customHeight="1">
      <c r="C910" s="31"/>
    </row>
    <row r="911" spans="3:3" ht="15.75" customHeight="1">
      <c r="C911" s="31"/>
    </row>
    <row r="912" spans="3:3" ht="15.75" customHeight="1">
      <c r="C912" s="31"/>
    </row>
    <row r="913" spans="3:3" ht="15.75" customHeight="1">
      <c r="C913" s="31"/>
    </row>
    <row r="914" spans="3:3" ht="15.75" customHeight="1">
      <c r="C914" s="31"/>
    </row>
    <row r="915" spans="3:3" ht="15.75" customHeight="1">
      <c r="C915" s="31"/>
    </row>
    <row r="916" spans="3:3" ht="15.75" customHeight="1">
      <c r="C916" s="31"/>
    </row>
    <row r="917" spans="3:3" ht="15.75" customHeight="1">
      <c r="C917" s="31"/>
    </row>
    <row r="918" spans="3:3" ht="15.75" customHeight="1">
      <c r="C918" s="31"/>
    </row>
    <row r="919" spans="3:3" ht="15.75" customHeight="1">
      <c r="C919" s="31"/>
    </row>
    <row r="920" spans="3:3" ht="15.75" customHeight="1">
      <c r="C920" s="31"/>
    </row>
    <row r="921" spans="3:3" ht="15.75" customHeight="1">
      <c r="C921" s="31"/>
    </row>
    <row r="922" spans="3:3" ht="15.75" customHeight="1">
      <c r="C922" s="31"/>
    </row>
    <row r="923" spans="3:3" ht="15.75" customHeight="1">
      <c r="C923" s="31"/>
    </row>
    <row r="924" spans="3:3" ht="15.75" customHeight="1">
      <c r="C924" s="31"/>
    </row>
    <row r="925" spans="3:3" ht="15.75" customHeight="1">
      <c r="C925" s="31"/>
    </row>
    <row r="926" spans="3:3" ht="15.75" customHeight="1">
      <c r="C926" s="31"/>
    </row>
    <row r="927" spans="3:3" ht="15.75" customHeight="1">
      <c r="C927" s="31"/>
    </row>
    <row r="928" spans="3:3" ht="15.75" customHeight="1">
      <c r="C928" s="31"/>
    </row>
    <row r="929" spans="3:3" ht="15.75" customHeight="1">
      <c r="C929" s="31"/>
    </row>
    <row r="930" spans="3:3" ht="15.75" customHeight="1">
      <c r="C930" s="31"/>
    </row>
    <row r="931" spans="3:3" ht="15.75" customHeight="1">
      <c r="C931" s="31"/>
    </row>
    <row r="932" spans="3:3" ht="15.75" customHeight="1">
      <c r="C932" s="31"/>
    </row>
    <row r="933" spans="3:3" ht="15.75" customHeight="1">
      <c r="C933" s="31"/>
    </row>
    <row r="934" spans="3:3" ht="15.75" customHeight="1">
      <c r="C934" s="31"/>
    </row>
    <row r="935" spans="3:3" ht="15.75" customHeight="1">
      <c r="C935" s="31"/>
    </row>
    <row r="936" spans="3:3" ht="15.75" customHeight="1">
      <c r="C936" s="31"/>
    </row>
    <row r="937" spans="3:3" ht="15.75" customHeight="1">
      <c r="C937" s="31"/>
    </row>
    <row r="938" spans="3:3" ht="15.75" customHeight="1">
      <c r="C938" s="31"/>
    </row>
    <row r="939" spans="3:3" ht="15.75" customHeight="1">
      <c r="C939" s="31"/>
    </row>
    <row r="940" spans="3:3" ht="15.75" customHeight="1">
      <c r="C940" s="31"/>
    </row>
    <row r="941" spans="3:3" ht="15.75" customHeight="1">
      <c r="C941" s="31"/>
    </row>
    <row r="942" spans="3:3" ht="15.75" customHeight="1">
      <c r="C942" s="31"/>
    </row>
    <row r="943" spans="3:3" ht="15.75" customHeight="1">
      <c r="C943" s="31"/>
    </row>
    <row r="944" spans="3:3" ht="15.75" customHeight="1">
      <c r="C944" s="31"/>
    </row>
    <row r="945" spans="3:3" ht="15.75" customHeight="1">
      <c r="C945" s="31"/>
    </row>
    <row r="946" spans="3:3" ht="15.75" customHeight="1">
      <c r="C946" s="31"/>
    </row>
    <row r="947" spans="3:3" ht="15.75" customHeight="1">
      <c r="C947" s="31"/>
    </row>
    <row r="948" spans="3:3" ht="15.75" customHeight="1">
      <c r="C948" s="31"/>
    </row>
    <row r="949" spans="3:3" ht="15.75" customHeight="1">
      <c r="C949" s="31"/>
    </row>
    <row r="950" spans="3:3" ht="15.75" customHeight="1">
      <c r="C950" s="31"/>
    </row>
    <row r="951" spans="3:3" ht="15.75" customHeight="1">
      <c r="C951" s="31"/>
    </row>
    <row r="952" spans="3:3" ht="15.75" customHeight="1">
      <c r="C952" s="31"/>
    </row>
    <row r="953" spans="3:3" ht="15.75" customHeight="1">
      <c r="C953" s="31"/>
    </row>
    <row r="954" spans="3:3" ht="15.75" customHeight="1">
      <c r="C954" s="31"/>
    </row>
    <row r="955" spans="3:3" ht="15.75" customHeight="1">
      <c r="C955" s="31"/>
    </row>
    <row r="956" spans="3:3" ht="15.75" customHeight="1">
      <c r="C956" s="31"/>
    </row>
    <row r="957" spans="3:3" ht="15.75" customHeight="1">
      <c r="C957" s="31"/>
    </row>
    <row r="958" spans="3:3" ht="15.75" customHeight="1">
      <c r="C958" s="31"/>
    </row>
    <row r="959" spans="3:3" ht="15.75" customHeight="1">
      <c r="C959" s="31"/>
    </row>
    <row r="960" spans="3:3" ht="15.75" customHeight="1">
      <c r="C960" s="31"/>
    </row>
    <row r="961" spans="3:3" ht="15.75" customHeight="1">
      <c r="C961" s="31"/>
    </row>
    <row r="962" spans="3:3" ht="15.75" customHeight="1">
      <c r="C962" s="31"/>
    </row>
    <row r="963" spans="3:3" ht="15.75" customHeight="1">
      <c r="C963" s="31"/>
    </row>
    <row r="964" spans="3:3" ht="15.75" customHeight="1">
      <c r="C964" s="31"/>
    </row>
    <row r="965" spans="3:3" ht="15.75" customHeight="1">
      <c r="C965" s="31"/>
    </row>
    <row r="966" spans="3:3" ht="15.75" customHeight="1">
      <c r="C966" s="31"/>
    </row>
    <row r="967" spans="3:3" ht="15.75" customHeight="1">
      <c r="C967" s="31"/>
    </row>
    <row r="968" spans="3:3" ht="15.75" customHeight="1">
      <c r="C968" s="31"/>
    </row>
    <row r="969" spans="3:3" ht="15.75" customHeight="1">
      <c r="C969" s="31"/>
    </row>
    <row r="970" spans="3:3" ht="15.75" customHeight="1">
      <c r="C970" s="31"/>
    </row>
    <row r="971" spans="3:3" ht="15.75" customHeight="1">
      <c r="C971" s="31"/>
    </row>
    <row r="972" spans="3:3" ht="15.75" customHeight="1">
      <c r="C972" s="31"/>
    </row>
    <row r="973" spans="3:3" ht="15.75" customHeight="1">
      <c r="C973" s="31"/>
    </row>
    <row r="974" spans="3:3" ht="15.75" customHeight="1">
      <c r="C974" s="31"/>
    </row>
    <row r="975" spans="3:3" ht="15.75" customHeight="1">
      <c r="C975" s="31"/>
    </row>
    <row r="976" spans="3:3" ht="15.75" customHeight="1">
      <c r="C976" s="31"/>
    </row>
    <row r="977" spans="3:3" ht="15.75" customHeight="1">
      <c r="C977" s="31"/>
    </row>
    <row r="978" spans="3:3" ht="15.75" customHeight="1">
      <c r="C978" s="31"/>
    </row>
    <row r="979" spans="3:3" ht="15.75" customHeight="1">
      <c r="C979" s="31"/>
    </row>
    <row r="980" spans="3:3" ht="15.75" customHeight="1">
      <c r="C980" s="31"/>
    </row>
    <row r="981" spans="3:3" ht="15.75" customHeight="1">
      <c r="C981" s="31"/>
    </row>
    <row r="982" spans="3:3" ht="15.75" customHeight="1">
      <c r="C982" s="31"/>
    </row>
    <row r="983" spans="3:3" ht="15.75" customHeight="1">
      <c r="C983" s="31"/>
    </row>
    <row r="984" spans="3:3" ht="15.75" customHeight="1">
      <c r="C984" s="31"/>
    </row>
    <row r="985" spans="3:3" ht="15.75" customHeight="1">
      <c r="C985" s="31"/>
    </row>
    <row r="986" spans="3:3" ht="15.75" customHeight="1">
      <c r="C986" s="31"/>
    </row>
    <row r="987" spans="3:3" ht="15.75" customHeight="1">
      <c r="C987" s="31"/>
    </row>
    <row r="988" spans="3:3" ht="15.75" customHeight="1">
      <c r="C988" s="31"/>
    </row>
    <row r="989" spans="3:3" ht="15.75" customHeight="1">
      <c r="C989" s="31"/>
    </row>
    <row r="990" spans="3:3" ht="15.75" customHeight="1">
      <c r="C990" s="31"/>
    </row>
    <row r="991" spans="3:3" ht="15.75" customHeight="1">
      <c r="C991" s="31"/>
    </row>
    <row r="992" spans="3:3" ht="15.75" customHeight="1">
      <c r="C992" s="31"/>
    </row>
    <row r="993" spans="3:3" ht="15.75" customHeight="1">
      <c r="C993" s="31"/>
    </row>
    <row r="994" spans="3:3" ht="15.75" customHeight="1">
      <c r="C994" s="31"/>
    </row>
    <row r="995" spans="3:3" ht="15.75" customHeight="1">
      <c r="C995" s="31"/>
    </row>
    <row r="996" spans="3:3" ht="15.75" customHeight="1">
      <c r="C996" s="31"/>
    </row>
    <row r="997" spans="3:3" ht="15.75" customHeight="1">
      <c r="C997" s="31"/>
    </row>
    <row r="998" spans="3:3" ht="15.75" customHeight="1">
      <c r="C998" s="31"/>
    </row>
  </sheetData>
  <mergeCells count="18">
    <mergeCell ref="AN6:AP6"/>
    <mergeCell ref="Q6:R6"/>
    <mergeCell ref="S6:U6"/>
    <mergeCell ref="V6:W6"/>
    <mergeCell ref="X6:Y6"/>
    <mergeCell ref="Z6:AA6"/>
    <mergeCell ref="AB6:AD6"/>
    <mergeCell ref="AE6:AF6"/>
    <mergeCell ref="M6:N6"/>
    <mergeCell ref="O6:P6"/>
    <mergeCell ref="AG6:AH6"/>
    <mergeCell ref="AI6:AJ6"/>
    <mergeCell ref="AK6:AM6"/>
    <mergeCell ref="D3:I3"/>
    <mergeCell ref="D6:E6"/>
    <mergeCell ref="F6:G6"/>
    <mergeCell ref="H6:I6"/>
    <mergeCell ref="J6:L6"/>
  </mergeCells>
  <conditionalFormatting sqref="AP8:AP12 AM8:AM12 AD8:AD12 U8:U12 L8:L12">
    <cfRule type="cellIs" dxfId="4" priority="1" operator="lessThan">
      <formula>0</formula>
    </cfRule>
  </conditionalFormatting>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000"/>
  <sheetViews>
    <sheetView showGridLines="0" zoomScale="115" zoomScaleNormal="115" workbookViewId="0"/>
  </sheetViews>
  <sheetFormatPr defaultColWidth="12.625" defaultRowHeight="15" customHeight="1"/>
  <cols>
    <col min="1" max="2" width="3.125" style="32" customWidth="1"/>
    <col min="3" max="3" width="26.125" style="32" customWidth="1"/>
    <col min="4" max="4" width="16" style="32" customWidth="1"/>
    <col min="5" max="43" width="11" style="32" customWidth="1"/>
    <col min="44" max="44" width="3.125" style="32" customWidth="1"/>
    <col min="45" max="16384" width="12.625" style="32"/>
  </cols>
  <sheetData>
    <row r="1" spans="1:44" ht="15.75" customHeight="1">
      <c r="A1" s="29"/>
      <c r="B1" s="29"/>
      <c r="C1" s="30"/>
      <c r="D1" s="30"/>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row>
    <row r="2" spans="1:44" ht="15.75" customHeight="1">
      <c r="A2" s="29"/>
      <c r="B2" s="33"/>
      <c r="C2" s="34"/>
      <c r="D2" s="34"/>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2"/>
    </row>
    <row r="3" spans="1:44" ht="46.5" customHeight="1">
      <c r="A3" s="29"/>
      <c r="B3" s="38"/>
      <c r="C3" s="39"/>
      <c r="D3" s="283" t="s">
        <v>42</v>
      </c>
      <c r="E3" s="335"/>
      <c r="F3" s="335"/>
      <c r="G3" s="335"/>
      <c r="H3" s="335"/>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143"/>
    </row>
    <row r="4" spans="1:44" ht="31.5" customHeight="1">
      <c r="A4" s="29"/>
      <c r="B4" s="38"/>
      <c r="C4" s="144"/>
      <c r="D4" s="144"/>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143"/>
    </row>
    <row r="5" spans="1:44" ht="31.5" customHeight="1">
      <c r="A5" s="29"/>
      <c r="B5" s="38"/>
      <c r="C5" s="145"/>
      <c r="D5" s="145"/>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143"/>
    </row>
    <row r="6" spans="1:44" s="136" customFormat="1" ht="20.25" customHeight="1">
      <c r="A6" s="146"/>
      <c r="B6" s="147"/>
      <c r="C6" s="148"/>
      <c r="D6" s="148"/>
      <c r="E6" s="287" t="s">
        <v>13</v>
      </c>
      <c r="F6" s="337"/>
      <c r="G6" s="287" t="s">
        <v>14</v>
      </c>
      <c r="H6" s="337"/>
      <c r="I6" s="287" t="s">
        <v>15</v>
      </c>
      <c r="J6" s="337"/>
      <c r="K6" s="288" t="s">
        <v>16</v>
      </c>
      <c r="L6" s="338"/>
      <c r="M6" s="337"/>
      <c r="N6" s="287" t="s">
        <v>17</v>
      </c>
      <c r="O6" s="337"/>
      <c r="P6" s="287" t="s">
        <v>18</v>
      </c>
      <c r="Q6" s="337"/>
      <c r="R6" s="287" t="s">
        <v>19</v>
      </c>
      <c r="S6" s="337"/>
      <c r="T6" s="288" t="s">
        <v>20</v>
      </c>
      <c r="U6" s="338"/>
      <c r="V6" s="337"/>
      <c r="W6" s="287" t="s">
        <v>21</v>
      </c>
      <c r="X6" s="337"/>
      <c r="Y6" s="287" t="s">
        <v>22</v>
      </c>
      <c r="Z6" s="337"/>
      <c r="AA6" s="287" t="s">
        <v>23</v>
      </c>
      <c r="AB6" s="337"/>
      <c r="AC6" s="288" t="s">
        <v>24</v>
      </c>
      <c r="AD6" s="338"/>
      <c r="AE6" s="337"/>
      <c r="AF6" s="287" t="s">
        <v>25</v>
      </c>
      <c r="AG6" s="337"/>
      <c r="AH6" s="287" t="s">
        <v>26</v>
      </c>
      <c r="AI6" s="337"/>
      <c r="AJ6" s="287" t="s">
        <v>27</v>
      </c>
      <c r="AK6" s="337"/>
      <c r="AL6" s="288" t="s">
        <v>28</v>
      </c>
      <c r="AM6" s="338"/>
      <c r="AN6" s="337"/>
      <c r="AO6" s="288" t="s">
        <v>43</v>
      </c>
      <c r="AP6" s="338"/>
      <c r="AQ6" s="338"/>
      <c r="AR6" s="149"/>
    </row>
    <row r="7" spans="1:44" ht="30" customHeight="1">
      <c r="A7" s="150"/>
      <c r="B7" s="151"/>
      <c r="C7" s="46"/>
      <c r="D7" s="46"/>
      <c r="E7" s="47" t="s">
        <v>30</v>
      </c>
      <c r="F7" s="48" t="s">
        <v>31</v>
      </c>
      <c r="G7" s="47" t="s">
        <v>30</v>
      </c>
      <c r="H7" s="48" t="s">
        <v>31</v>
      </c>
      <c r="I7" s="47" t="s">
        <v>30</v>
      </c>
      <c r="J7" s="48" t="s">
        <v>31</v>
      </c>
      <c r="K7" s="49" t="s">
        <v>30</v>
      </c>
      <c r="L7" s="50" t="s">
        <v>31</v>
      </c>
      <c r="M7" s="51" t="s">
        <v>32</v>
      </c>
      <c r="N7" s="47" t="s">
        <v>30</v>
      </c>
      <c r="O7" s="48" t="s">
        <v>31</v>
      </c>
      <c r="P7" s="47" t="s">
        <v>30</v>
      </c>
      <c r="Q7" s="48" t="s">
        <v>31</v>
      </c>
      <c r="R7" s="47" t="s">
        <v>30</v>
      </c>
      <c r="S7" s="48" t="s">
        <v>31</v>
      </c>
      <c r="T7" s="49" t="s">
        <v>30</v>
      </c>
      <c r="U7" s="50" t="s">
        <v>31</v>
      </c>
      <c r="V7" s="51" t="s">
        <v>32</v>
      </c>
      <c r="W7" s="47" t="s">
        <v>30</v>
      </c>
      <c r="X7" s="48" t="s">
        <v>31</v>
      </c>
      <c r="Y7" s="47" t="s">
        <v>30</v>
      </c>
      <c r="Z7" s="48" t="s">
        <v>31</v>
      </c>
      <c r="AA7" s="47" t="s">
        <v>30</v>
      </c>
      <c r="AB7" s="48" t="s">
        <v>31</v>
      </c>
      <c r="AC7" s="49" t="s">
        <v>30</v>
      </c>
      <c r="AD7" s="50" t="s">
        <v>31</v>
      </c>
      <c r="AE7" s="51" t="s">
        <v>32</v>
      </c>
      <c r="AF7" s="47" t="s">
        <v>30</v>
      </c>
      <c r="AG7" s="48" t="s">
        <v>31</v>
      </c>
      <c r="AH7" s="47" t="s">
        <v>30</v>
      </c>
      <c r="AI7" s="48" t="s">
        <v>31</v>
      </c>
      <c r="AJ7" s="47" t="s">
        <v>30</v>
      </c>
      <c r="AK7" s="48" t="s">
        <v>31</v>
      </c>
      <c r="AL7" s="49" t="s">
        <v>30</v>
      </c>
      <c r="AM7" s="50" t="s">
        <v>31</v>
      </c>
      <c r="AN7" s="51" t="s">
        <v>32</v>
      </c>
      <c r="AO7" s="49" t="s">
        <v>30</v>
      </c>
      <c r="AP7" s="50" t="s">
        <v>31</v>
      </c>
      <c r="AQ7" s="52" t="s">
        <v>32</v>
      </c>
      <c r="AR7" s="143"/>
    </row>
    <row r="8" spans="1:44" s="31" customFormat="1" ht="15.75" customHeight="1">
      <c r="A8" s="30"/>
      <c r="B8" s="152"/>
      <c r="C8" s="289" t="s">
        <v>44</v>
      </c>
      <c r="D8" s="339"/>
      <c r="E8" s="153"/>
      <c r="F8" s="154"/>
      <c r="G8" s="153"/>
      <c r="H8" s="154"/>
      <c r="I8" s="153"/>
      <c r="J8" s="154"/>
      <c r="K8" s="153"/>
      <c r="L8" s="155"/>
      <c r="M8" s="154"/>
      <c r="N8" s="153"/>
      <c r="O8" s="154"/>
      <c r="P8" s="153"/>
      <c r="Q8" s="154"/>
      <c r="R8" s="153"/>
      <c r="S8" s="154"/>
      <c r="T8" s="153"/>
      <c r="U8" s="155"/>
      <c r="V8" s="156"/>
      <c r="W8" s="153"/>
      <c r="X8" s="154"/>
      <c r="Y8" s="153"/>
      <c r="Z8" s="154"/>
      <c r="AA8" s="153"/>
      <c r="AB8" s="154"/>
      <c r="AC8" s="153"/>
      <c r="AD8" s="155"/>
      <c r="AE8" s="154"/>
      <c r="AF8" s="157"/>
      <c r="AG8" s="158"/>
      <c r="AH8" s="157"/>
      <c r="AI8" s="158"/>
      <c r="AJ8" s="157"/>
      <c r="AK8" s="158"/>
      <c r="AL8" s="157"/>
      <c r="AM8" s="159"/>
      <c r="AN8" s="156"/>
      <c r="AO8" s="153"/>
      <c r="AP8" s="160"/>
      <c r="AQ8" s="160"/>
      <c r="AR8" s="161"/>
    </row>
    <row r="9" spans="1:44" ht="15.75" customHeight="1">
      <c r="A9" s="162"/>
      <c r="B9" s="163"/>
      <c r="C9" s="290" t="s">
        <v>45</v>
      </c>
      <c r="D9" s="335"/>
      <c r="E9" s="164">
        <v>100</v>
      </c>
      <c r="F9" s="165">
        <v>100</v>
      </c>
      <c r="G9" s="164">
        <v>100</v>
      </c>
      <c r="H9" s="165">
        <v>100</v>
      </c>
      <c r="I9" s="164">
        <v>100</v>
      </c>
      <c r="J9" s="165">
        <v>100</v>
      </c>
      <c r="K9" s="164">
        <f t="shared" ref="K9:L9" si="0">SUM(E9+G9+I9)</f>
        <v>300</v>
      </c>
      <c r="L9" s="166">
        <f t="shared" si="0"/>
        <v>300</v>
      </c>
      <c r="M9" s="167">
        <f t="shared" ref="M9:M11" si="1">K9-L9</f>
        <v>0</v>
      </c>
      <c r="N9" s="164"/>
      <c r="O9" s="165"/>
      <c r="P9" s="164"/>
      <c r="Q9" s="165"/>
      <c r="R9" s="164"/>
      <c r="S9" s="165"/>
      <c r="T9" s="164">
        <f t="shared" ref="T9:U9" si="2">SUM(N9+P9+R9)</f>
        <v>0</v>
      </c>
      <c r="U9" s="166">
        <f t="shared" si="2"/>
        <v>0</v>
      </c>
      <c r="V9" s="167">
        <f t="shared" ref="V9:V11" si="3">T9-U9</f>
        <v>0</v>
      </c>
      <c r="W9" s="164"/>
      <c r="X9" s="165"/>
      <c r="Y9" s="164"/>
      <c r="Z9" s="165"/>
      <c r="AA9" s="164"/>
      <c r="AB9" s="165"/>
      <c r="AC9" s="164">
        <f t="shared" ref="AC9:AD9" si="4">SUM(W9+Y9+AA9)</f>
        <v>0</v>
      </c>
      <c r="AD9" s="166">
        <f t="shared" si="4"/>
        <v>0</v>
      </c>
      <c r="AE9" s="167">
        <f t="shared" ref="AE9:AE11" si="5">AC9-AD9</f>
        <v>0</v>
      </c>
      <c r="AF9" s="164"/>
      <c r="AG9" s="165"/>
      <c r="AH9" s="164"/>
      <c r="AI9" s="165"/>
      <c r="AJ9" s="164"/>
      <c r="AK9" s="165"/>
      <c r="AL9" s="164">
        <f t="shared" ref="AL9:AM9" si="6">SUM(AF9+AH9+AJ9)</f>
        <v>0</v>
      </c>
      <c r="AM9" s="166">
        <f t="shared" si="6"/>
        <v>0</v>
      </c>
      <c r="AN9" s="167">
        <f t="shared" ref="AN9:AN11" si="7">AL9-AM9</f>
        <v>0</v>
      </c>
      <c r="AO9" s="164">
        <f t="shared" ref="AO9:AP9" si="8">SUM(K9+T9+AC9+AL9)</f>
        <v>300</v>
      </c>
      <c r="AP9" s="166">
        <f t="shared" si="8"/>
        <v>300</v>
      </c>
      <c r="AQ9" s="168">
        <f t="shared" ref="AQ9:AQ11" si="9">AO9-AP9</f>
        <v>0</v>
      </c>
      <c r="AR9" s="143"/>
    </row>
    <row r="10" spans="1:44" ht="15.75" customHeight="1">
      <c r="A10" s="162"/>
      <c r="B10" s="163"/>
      <c r="C10" s="290" t="s">
        <v>46</v>
      </c>
      <c r="D10" s="335"/>
      <c r="E10" s="164">
        <v>100</v>
      </c>
      <c r="F10" s="165">
        <v>100</v>
      </c>
      <c r="G10" s="164">
        <v>100</v>
      </c>
      <c r="H10" s="165">
        <v>100</v>
      </c>
      <c r="I10" s="164">
        <v>100</v>
      </c>
      <c r="J10" s="165">
        <v>100</v>
      </c>
      <c r="K10" s="164">
        <f t="shared" ref="K10:L10" si="10">SUM(E10+G10+I10)</f>
        <v>300</v>
      </c>
      <c r="L10" s="166">
        <f t="shared" si="10"/>
        <v>300</v>
      </c>
      <c r="M10" s="167">
        <f t="shared" si="1"/>
        <v>0</v>
      </c>
      <c r="N10" s="164"/>
      <c r="O10" s="165"/>
      <c r="P10" s="164"/>
      <c r="Q10" s="165"/>
      <c r="R10" s="164"/>
      <c r="S10" s="165"/>
      <c r="T10" s="164">
        <f t="shared" ref="T10:U10" si="11">SUM(N10+P10+R10)</f>
        <v>0</v>
      </c>
      <c r="U10" s="166">
        <f t="shared" si="11"/>
        <v>0</v>
      </c>
      <c r="V10" s="167">
        <f t="shared" si="3"/>
        <v>0</v>
      </c>
      <c r="W10" s="164"/>
      <c r="X10" s="165"/>
      <c r="Y10" s="164"/>
      <c r="Z10" s="165"/>
      <c r="AA10" s="164"/>
      <c r="AB10" s="165"/>
      <c r="AC10" s="164">
        <f t="shared" ref="AC10:AD10" si="12">SUM(W10+Y10+AA10)</f>
        <v>0</v>
      </c>
      <c r="AD10" s="166">
        <f t="shared" si="12"/>
        <v>0</v>
      </c>
      <c r="AE10" s="167">
        <f t="shared" si="5"/>
        <v>0</v>
      </c>
      <c r="AF10" s="164"/>
      <c r="AG10" s="165"/>
      <c r="AH10" s="164"/>
      <c r="AI10" s="165"/>
      <c r="AJ10" s="164"/>
      <c r="AK10" s="165"/>
      <c r="AL10" s="164">
        <f t="shared" ref="AL10:AM10" si="13">SUM(AF10+AH10+AJ10)</f>
        <v>0</v>
      </c>
      <c r="AM10" s="166">
        <f t="shared" si="13"/>
        <v>0</v>
      </c>
      <c r="AN10" s="167">
        <f t="shared" si="7"/>
        <v>0</v>
      </c>
      <c r="AO10" s="164">
        <f t="shared" ref="AO10:AP10" si="14">SUM(K10+T10+AC10+AL10)</f>
        <v>300</v>
      </c>
      <c r="AP10" s="166">
        <f t="shared" si="14"/>
        <v>300</v>
      </c>
      <c r="AQ10" s="168">
        <f t="shared" si="9"/>
        <v>0</v>
      </c>
      <c r="AR10" s="143"/>
    </row>
    <row r="11" spans="1:44" ht="15.75" customHeight="1">
      <c r="A11" s="162"/>
      <c r="B11" s="163"/>
      <c r="C11" s="290" t="s">
        <v>47</v>
      </c>
      <c r="D11" s="335"/>
      <c r="E11" s="164">
        <v>100</v>
      </c>
      <c r="F11" s="165">
        <v>100</v>
      </c>
      <c r="G11" s="164">
        <v>100</v>
      </c>
      <c r="H11" s="165">
        <v>100</v>
      </c>
      <c r="I11" s="164">
        <v>100</v>
      </c>
      <c r="J11" s="165">
        <v>100</v>
      </c>
      <c r="K11" s="164">
        <f>E11+G11+I11</f>
        <v>300</v>
      </c>
      <c r="L11" s="166">
        <f>SUM(F11+H11+J11)</f>
        <v>300</v>
      </c>
      <c r="M11" s="167">
        <f t="shared" si="1"/>
        <v>0</v>
      </c>
      <c r="N11" s="164"/>
      <c r="O11" s="165"/>
      <c r="P11" s="164"/>
      <c r="Q11" s="165"/>
      <c r="R11" s="164"/>
      <c r="S11" s="165"/>
      <c r="T11" s="164">
        <f t="shared" ref="T11:U11" si="15">SUM(N11+P11+R11)</f>
        <v>0</v>
      </c>
      <c r="U11" s="166">
        <f t="shared" si="15"/>
        <v>0</v>
      </c>
      <c r="V11" s="167">
        <f t="shared" si="3"/>
        <v>0</v>
      </c>
      <c r="W11" s="164"/>
      <c r="X11" s="165"/>
      <c r="Y11" s="164"/>
      <c r="Z11" s="165"/>
      <c r="AA11" s="164"/>
      <c r="AB11" s="165"/>
      <c r="AC11" s="164">
        <f t="shared" ref="AC11:AD11" si="16">SUM(W11+Y11+AA11)</f>
        <v>0</v>
      </c>
      <c r="AD11" s="166">
        <f t="shared" si="16"/>
        <v>0</v>
      </c>
      <c r="AE11" s="167">
        <f t="shared" si="5"/>
        <v>0</v>
      </c>
      <c r="AF11" s="164"/>
      <c r="AG11" s="165"/>
      <c r="AH11" s="164"/>
      <c r="AI11" s="165"/>
      <c r="AJ11" s="164"/>
      <c r="AK11" s="165"/>
      <c r="AL11" s="164">
        <f t="shared" ref="AL11:AM11" si="17">SUM(AF11+AH11+AJ11)</f>
        <v>0</v>
      </c>
      <c r="AM11" s="166">
        <f t="shared" si="17"/>
        <v>0</v>
      </c>
      <c r="AN11" s="167">
        <f t="shared" si="7"/>
        <v>0</v>
      </c>
      <c r="AO11" s="164">
        <f t="shared" ref="AO11:AP11" si="18">SUM(K11+T11+AC11+AL11)</f>
        <v>300</v>
      </c>
      <c r="AP11" s="166">
        <f t="shared" si="18"/>
        <v>300</v>
      </c>
      <c r="AQ11" s="168">
        <f t="shared" si="9"/>
        <v>0</v>
      </c>
      <c r="AR11" s="143"/>
    </row>
    <row r="12" spans="1:44" s="31" customFormat="1" ht="15.75" customHeight="1">
      <c r="A12" s="30"/>
      <c r="B12" s="152"/>
      <c r="C12" s="291" t="s">
        <v>48</v>
      </c>
      <c r="D12" s="340"/>
      <c r="E12" s="169"/>
      <c r="F12" s="170"/>
      <c r="G12" s="169"/>
      <c r="H12" s="170"/>
      <c r="I12" s="169"/>
      <c r="J12" s="170"/>
      <c r="K12" s="169"/>
      <c r="L12" s="171"/>
      <c r="M12" s="172"/>
      <c r="N12" s="169"/>
      <c r="O12" s="170"/>
      <c r="P12" s="169"/>
      <c r="Q12" s="170"/>
      <c r="R12" s="169"/>
      <c r="S12" s="170"/>
      <c r="T12" s="169"/>
      <c r="U12" s="171"/>
      <c r="V12" s="172"/>
      <c r="W12" s="169"/>
      <c r="X12" s="170"/>
      <c r="Y12" s="169"/>
      <c r="Z12" s="170"/>
      <c r="AA12" s="169"/>
      <c r="AB12" s="170"/>
      <c r="AC12" s="169"/>
      <c r="AD12" s="171"/>
      <c r="AE12" s="172"/>
      <c r="AF12" s="169"/>
      <c r="AG12" s="170"/>
      <c r="AH12" s="169"/>
      <c r="AI12" s="170"/>
      <c r="AJ12" s="169"/>
      <c r="AK12" s="170"/>
      <c r="AL12" s="169"/>
      <c r="AM12" s="171"/>
      <c r="AN12" s="172"/>
      <c r="AO12" s="169"/>
      <c r="AP12" s="171"/>
      <c r="AQ12" s="173"/>
      <c r="AR12" s="161"/>
    </row>
    <row r="13" spans="1:44" ht="15.75" customHeight="1">
      <c r="A13" s="162"/>
      <c r="B13" s="163"/>
      <c r="C13" s="290" t="s">
        <v>49</v>
      </c>
      <c r="D13" s="335"/>
      <c r="E13" s="164">
        <v>100</v>
      </c>
      <c r="F13" s="165">
        <v>100</v>
      </c>
      <c r="G13" s="164">
        <v>100</v>
      </c>
      <c r="H13" s="165">
        <v>100</v>
      </c>
      <c r="I13" s="164">
        <v>100</v>
      </c>
      <c r="J13" s="165">
        <v>100</v>
      </c>
      <c r="K13" s="164">
        <f t="shared" ref="K13:L13" si="19">SUM(E13+G13+I13)</f>
        <v>300</v>
      </c>
      <c r="L13" s="166">
        <f t="shared" si="19"/>
        <v>300</v>
      </c>
      <c r="M13" s="167">
        <f t="shared" ref="M13:M14" si="20">K13-L13</f>
        <v>0</v>
      </c>
      <c r="N13" s="164"/>
      <c r="O13" s="165"/>
      <c r="P13" s="164"/>
      <c r="Q13" s="165"/>
      <c r="R13" s="164"/>
      <c r="S13" s="165"/>
      <c r="T13" s="164">
        <f t="shared" ref="T13:U13" si="21">SUM(N13+P13+R13)</f>
        <v>0</v>
      </c>
      <c r="U13" s="166">
        <f t="shared" si="21"/>
        <v>0</v>
      </c>
      <c r="V13" s="167">
        <f t="shared" ref="V13:V14" si="22">T13-U13</f>
        <v>0</v>
      </c>
      <c r="W13" s="164"/>
      <c r="X13" s="165"/>
      <c r="Y13" s="164"/>
      <c r="Z13" s="165"/>
      <c r="AA13" s="164"/>
      <c r="AB13" s="165"/>
      <c r="AC13" s="164">
        <f t="shared" ref="AC13:AD13" si="23">SUM(W13+Y13+AA13)</f>
        <v>0</v>
      </c>
      <c r="AD13" s="166">
        <f t="shared" si="23"/>
        <v>0</v>
      </c>
      <c r="AE13" s="167">
        <f t="shared" ref="AE13:AE14" si="24">AC13-AD13</f>
        <v>0</v>
      </c>
      <c r="AF13" s="164"/>
      <c r="AG13" s="165"/>
      <c r="AH13" s="164"/>
      <c r="AI13" s="165"/>
      <c r="AJ13" s="164"/>
      <c r="AK13" s="165"/>
      <c r="AL13" s="164">
        <f t="shared" ref="AL13:AM13" si="25">SUM(AF13+AH13+AJ13)</f>
        <v>0</v>
      </c>
      <c r="AM13" s="166">
        <f t="shared" si="25"/>
        <v>0</v>
      </c>
      <c r="AN13" s="167">
        <f t="shared" ref="AN13:AN14" si="26">AL13-AM13</f>
        <v>0</v>
      </c>
      <c r="AO13" s="164">
        <f t="shared" ref="AO13:AP13" si="27">SUM(K13+T13+AC13+AL13)</f>
        <v>300</v>
      </c>
      <c r="AP13" s="166">
        <f t="shared" si="27"/>
        <v>300</v>
      </c>
      <c r="AQ13" s="168">
        <f t="shared" ref="AQ13:AQ14" si="28">AO13-AP13</f>
        <v>0</v>
      </c>
      <c r="AR13" s="143"/>
    </row>
    <row r="14" spans="1:44" ht="15.75" customHeight="1">
      <c r="A14" s="162"/>
      <c r="B14" s="163"/>
      <c r="C14" s="290" t="s">
        <v>50</v>
      </c>
      <c r="D14" s="335"/>
      <c r="E14" s="164">
        <v>100</v>
      </c>
      <c r="F14" s="165">
        <v>100</v>
      </c>
      <c r="G14" s="164">
        <v>100</v>
      </c>
      <c r="H14" s="165">
        <v>100</v>
      </c>
      <c r="I14" s="164">
        <v>100</v>
      </c>
      <c r="J14" s="165">
        <v>100</v>
      </c>
      <c r="K14" s="164">
        <f t="shared" ref="K14:L14" si="29">SUM(E14+G14+I14)</f>
        <v>300</v>
      </c>
      <c r="L14" s="166">
        <f t="shared" si="29"/>
        <v>300</v>
      </c>
      <c r="M14" s="167">
        <f t="shared" si="20"/>
        <v>0</v>
      </c>
      <c r="N14" s="164"/>
      <c r="O14" s="165"/>
      <c r="P14" s="164"/>
      <c r="Q14" s="165"/>
      <c r="R14" s="164"/>
      <c r="S14" s="165"/>
      <c r="T14" s="164">
        <f t="shared" ref="T14:U14" si="30">SUM(N14+P14+R14)</f>
        <v>0</v>
      </c>
      <c r="U14" s="166">
        <f t="shared" si="30"/>
        <v>0</v>
      </c>
      <c r="V14" s="167">
        <f t="shared" si="22"/>
        <v>0</v>
      </c>
      <c r="W14" s="164"/>
      <c r="X14" s="165"/>
      <c r="Y14" s="164"/>
      <c r="Z14" s="165"/>
      <c r="AA14" s="164"/>
      <c r="AB14" s="165"/>
      <c r="AC14" s="164">
        <f t="shared" ref="AC14:AD14" si="31">SUM(W14+Y14+AA14)</f>
        <v>0</v>
      </c>
      <c r="AD14" s="166">
        <f t="shared" si="31"/>
        <v>0</v>
      </c>
      <c r="AE14" s="167">
        <f t="shared" si="24"/>
        <v>0</v>
      </c>
      <c r="AF14" s="164"/>
      <c r="AG14" s="165"/>
      <c r="AH14" s="164"/>
      <c r="AI14" s="165"/>
      <c r="AJ14" s="164"/>
      <c r="AK14" s="165"/>
      <c r="AL14" s="164">
        <f t="shared" ref="AL14:AM14" si="32">SUM(AF14+AH14+AJ14)</f>
        <v>0</v>
      </c>
      <c r="AM14" s="166">
        <f t="shared" si="32"/>
        <v>0</v>
      </c>
      <c r="AN14" s="167">
        <f t="shared" si="26"/>
        <v>0</v>
      </c>
      <c r="AO14" s="164">
        <f t="shared" ref="AO14:AP14" si="33">SUM(K14+T14+AC14+AL14)</f>
        <v>300</v>
      </c>
      <c r="AP14" s="166">
        <f t="shared" si="33"/>
        <v>300</v>
      </c>
      <c r="AQ14" s="168">
        <f t="shared" si="28"/>
        <v>0</v>
      </c>
      <c r="AR14" s="143"/>
    </row>
    <row r="15" spans="1:44" s="31" customFormat="1" ht="15.75" customHeight="1">
      <c r="A15" s="30"/>
      <c r="B15" s="152"/>
      <c r="C15" s="292" t="s">
        <v>51</v>
      </c>
      <c r="D15" s="340"/>
      <c r="E15" s="174"/>
      <c r="F15" s="175"/>
      <c r="G15" s="174"/>
      <c r="H15" s="175"/>
      <c r="I15" s="174"/>
      <c r="J15" s="175"/>
      <c r="K15" s="174"/>
      <c r="L15" s="176"/>
      <c r="M15" s="177"/>
      <c r="N15" s="174"/>
      <c r="O15" s="175"/>
      <c r="P15" s="174"/>
      <c r="Q15" s="175"/>
      <c r="R15" s="174"/>
      <c r="S15" s="175"/>
      <c r="T15" s="174"/>
      <c r="U15" s="176"/>
      <c r="V15" s="177"/>
      <c r="W15" s="174"/>
      <c r="X15" s="175"/>
      <c r="Y15" s="174"/>
      <c r="Z15" s="175"/>
      <c r="AA15" s="174"/>
      <c r="AB15" s="175"/>
      <c r="AC15" s="174"/>
      <c r="AD15" s="176"/>
      <c r="AE15" s="177"/>
      <c r="AF15" s="174"/>
      <c r="AG15" s="175"/>
      <c r="AH15" s="174"/>
      <c r="AI15" s="175"/>
      <c r="AJ15" s="174"/>
      <c r="AK15" s="175"/>
      <c r="AL15" s="174"/>
      <c r="AM15" s="176"/>
      <c r="AN15" s="177"/>
      <c r="AO15" s="174"/>
      <c r="AP15" s="176"/>
      <c r="AQ15" s="178"/>
      <c r="AR15" s="161"/>
    </row>
    <row r="16" spans="1:44" ht="15.75" customHeight="1">
      <c r="A16" s="162"/>
      <c r="B16" s="163"/>
      <c r="C16" s="290" t="s">
        <v>52</v>
      </c>
      <c r="D16" s="335"/>
      <c r="E16" s="164">
        <v>100</v>
      </c>
      <c r="F16" s="165">
        <v>100</v>
      </c>
      <c r="G16" s="164">
        <v>100</v>
      </c>
      <c r="H16" s="165">
        <v>100</v>
      </c>
      <c r="I16" s="164">
        <v>100</v>
      </c>
      <c r="J16" s="165">
        <v>100</v>
      </c>
      <c r="K16" s="164">
        <f t="shared" ref="K16:L16" si="34">SUM(E16+G16+I16)</f>
        <v>300</v>
      </c>
      <c r="L16" s="166">
        <f t="shared" si="34"/>
        <v>300</v>
      </c>
      <c r="M16" s="167">
        <f t="shared" ref="M16:M19" si="35">K16-L16</f>
        <v>0</v>
      </c>
      <c r="N16" s="164"/>
      <c r="O16" s="165"/>
      <c r="P16" s="164"/>
      <c r="Q16" s="165"/>
      <c r="R16" s="164"/>
      <c r="S16" s="165"/>
      <c r="T16" s="164">
        <f t="shared" ref="T16:U16" si="36">SUM(N16+P16+R16)</f>
        <v>0</v>
      </c>
      <c r="U16" s="166">
        <f t="shared" si="36"/>
        <v>0</v>
      </c>
      <c r="V16" s="167">
        <f t="shared" ref="V16:V19" si="37">T16-U16</f>
        <v>0</v>
      </c>
      <c r="W16" s="164"/>
      <c r="X16" s="165"/>
      <c r="Y16" s="164"/>
      <c r="Z16" s="165"/>
      <c r="AA16" s="164"/>
      <c r="AB16" s="165"/>
      <c r="AC16" s="164">
        <f t="shared" ref="AC16:AD16" si="38">SUM(W16+Y16+AA16)</f>
        <v>0</v>
      </c>
      <c r="AD16" s="166">
        <f t="shared" si="38"/>
        <v>0</v>
      </c>
      <c r="AE16" s="167">
        <f t="shared" ref="AE16:AE19" si="39">AC16-AD16</f>
        <v>0</v>
      </c>
      <c r="AF16" s="164"/>
      <c r="AG16" s="165"/>
      <c r="AH16" s="164"/>
      <c r="AI16" s="165"/>
      <c r="AJ16" s="164"/>
      <c r="AK16" s="165"/>
      <c r="AL16" s="164">
        <f t="shared" ref="AL16:AM16" si="40">SUM(AF16+AH16+AJ16)</f>
        <v>0</v>
      </c>
      <c r="AM16" s="166">
        <f t="shared" si="40"/>
        <v>0</v>
      </c>
      <c r="AN16" s="167">
        <f t="shared" ref="AN16:AN19" si="41">AL16-AM16</f>
        <v>0</v>
      </c>
      <c r="AO16" s="164">
        <f t="shared" ref="AO16:AP16" si="42">SUM(K16+T16+AC16+AL16)</f>
        <v>300</v>
      </c>
      <c r="AP16" s="166">
        <f t="shared" si="42"/>
        <v>300</v>
      </c>
      <c r="AQ16" s="168">
        <f t="shared" ref="AQ16:AQ19" si="43">AO16-AP16</f>
        <v>0</v>
      </c>
      <c r="AR16" s="143"/>
    </row>
    <row r="17" spans="1:44" ht="15.75" customHeight="1">
      <c r="A17" s="162"/>
      <c r="B17" s="163"/>
      <c r="C17" s="290" t="s">
        <v>53</v>
      </c>
      <c r="D17" s="335"/>
      <c r="E17" s="164">
        <v>100</v>
      </c>
      <c r="F17" s="165">
        <v>100</v>
      </c>
      <c r="G17" s="164">
        <v>100</v>
      </c>
      <c r="H17" s="165">
        <v>100</v>
      </c>
      <c r="I17" s="164">
        <v>100</v>
      </c>
      <c r="J17" s="165">
        <v>100</v>
      </c>
      <c r="K17" s="164">
        <f t="shared" ref="K17:L17" si="44">SUM(E17+G17+I17)</f>
        <v>300</v>
      </c>
      <c r="L17" s="166">
        <f t="shared" si="44"/>
        <v>300</v>
      </c>
      <c r="M17" s="167">
        <f t="shared" si="35"/>
        <v>0</v>
      </c>
      <c r="N17" s="164"/>
      <c r="O17" s="165"/>
      <c r="P17" s="164"/>
      <c r="Q17" s="165"/>
      <c r="R17" s="164"/>
      <c r="S17" s="165"/>
      <c r="T17" s="164">
        <f t="shared" ref="T17:U17" si="45">SUM(N17+P17+R17)</f>
        <v>0</v>
      </c>
      <c r="U17" s="166">
        <f t="shared" si="45"/>
        <v>0</v>
      </c>
      <c r="V17" s="167">
        <f t="shared" si="37"/>
        <v>0</v>
      </c>
      <c r="W17" s="164"/>
      <c r="X17" s="165"/>
      <c r="Y17" s="164"/>
      <c r="Z17" s="165"/>
      <c r="AA17" s="164"/>
      <c r="AB17" s="165"/>
      <c r="AC17" s="164">
        <f t="shared" ref="AC17:AD17" si="46">SUM(W17+Y17+AA17)</f>
        <v>0</v>
      </c>
      <c r="AD17" s="166">
        <f t="shared" si="46"/>
        <v>0</v>
      </c>
      <c r="AE17" s="167">
        <f t="shared" si="39"/>
        <v>0</v>
      </c>
      <c r="AF17" s="164"/>
      <c r="AG17" s="165"/>
      <c r="AH17" s="164"/>
      <c r="AI17" s="165"/>
      <c r="AJ17" s="164"/>
      <c r="AK17" s="165"/>
      <c r="AL17" s="164">
        <f t="shared" ref="AL17:AM17" si="47">SUM(AF17+AH17+AJ17)</f>
        <v>0</v>
      </c>
      <c r="AM17" s="166">
        <f t="shared" si="47"/>
        <v>0</v>
      </c>
      <c r="AN17" s="167">
        <f t="shared" si="41"/>
        <v>0</v>
      </c>
      <c r="AO17" s="164">
        <f t="shared" ref="AO17:AP17" si="48">SUM(K17+T17+AC17+AL17)</f>
        <v>300</v>
      </c>
      <c r="AP17" s="166">
        <f t="shared" si="48"/>
        <v>300</v>
      </c>
      <c r="AQ17" s="168">
        <f t="shared" si="43"/>
        <v>0</v>
      </c>
      <c r="AR17" s="143"/>
    </row>
    <row r="18" spans="1:44" ht="15.75" customHeight="1">
      <c r="A18" s="162"/>
      <c r="B18" s="163"/>
      <c r="C18" s="290" t="s">
        <v>54</v>
      </c>
      <c r="D18" s="335"/>
      <c r="E18" s="164">
        <v>100</v>
      </c>
      <c r="F18" s="165">
        <v>100</v>
      </c>
      <c r="G18" s="164">
        <v>100</v>
      </c>
      <c r="H18" s="165">
        <v>100</v>
      </c>
      <c r="I18" s="164">
        <v>100</v>
      </c>
      <c r="J18" s="165">
        <v>100</v>
      </c>
      <c r="K18" s="164">
        <f t="shared" ref="K18:K19" si="49">SUM(E18+G18+I18)</f>
        <v>300</v>
      </c>
      <c r="L18" s="166">
        <v>300</v>
      </c>
      <c r="M18" s="167">
        <f t="shared" si="35"/>
        <v>0</v>
      </c>
      <c r="N18" s="164"/>
      <c r="O18" s="165"/>
      <c r="P18" s="164"/>
      <c r="Q18" s="165"/>
      <c r="R18" s="164"/>
      <c r="S18" s="165"/>
      <c r="T18" s="164">
        <f t="shared" ref="T18:U18" si="50">SUM(N18+P18+R18)</f>
        <v>0</v>
      </c>
      <c r="U18" s="166">
        <f t="shared" si="50"/>
        <v>0</v>
      </c>
      <c r="V18" s="167">
        <f t="shared" si="37"/>
        <v>0</v>
      </c>
      <c r="W18" s="164"/>
      <c r="X18" s="165"/>
      <c r="Y18" s="164"/>
      <c r="Z18" s="165"/>
      <c r="AA18" s="164"/>
      <c r="AB18" s="165"/>
      <c r="AC18" s="164">
        <f t="shared" ref="AC18:AD18" si="51">SUM(W18+Y18+AA18)</f>
        <v>0</v>
      </c>
      <c r="AD18" s="166">
        <f t="shared" si="51"/>
        <v>0</v>
      </c>
      <c r="AE18" s="167">
        <f t="shared" si="39"/>
        <v>0</v>
      </c>
      <c r="AF18" s="164"/>
      <c r="AG18" s="165"/>
      <c r="AH18" s="164"/>
      <c r="AI18" s="165"/>
      <c r="AJ18" s="164"/>
      <c r="AK18" s="165"/>
      <c r="AL18" s="164">
        <f t="shared" ref="AL18:AM18" si="52">SUM(AF18+AH18+AJ18)</f>
        <v>0</v>
      </c>
      <c r="AM18" s="166">
        <f t="shared" si="52"/>
        <v>0</v>
      </c>
      <c r="AN18" s="167">
        <f t="shared" si="41"/>
        <v>0</v>
      </c>
      <c r="AO18" s="164">
        <f t="shared" ref="AO18:AP18" si="53">SUM(K18+T18+AC18+AL18)</f>
        <v>300</v>
      </c>
      <c r="AP18" s="166">
        <f t="shared" si="53"/>
        <v>300</v>
      </c>
      <c r="AQ18" s="168">
        <f t="shared" si="43"/>
        <v>0</v>
      </c>
      <c r="AR18" s="143"/>
    </row>
    <row r="19" spans="1:44" ht="15.75" customHeight="1">
      <c r="A19" s="162"/>
      <c r="B19" s="163"/>
      <c r="C19" s="290" t="s">
        <v>55</v>
      </c>
      <c r="D19" s="335"/>
      <c r="E19" s="164">
        <v>100</v>
      </c>
      <c r="F19" s="165">
        <v>100</v>
      </c>
      <c r="G19" s="164">
        <v>100</v>
      </c>
      <c r="H19" s="165">
        <v>100</v>
      </c>
      <c r="I19" s="164">
        <v>100</v>
      </c>
      <c r="J19" s="165">
        <v>100</v>
      </c>
      <c r="K19" s="164">
        <f t="shared" si="49"/>
        <v>300</v>
      </c>
      <c r="L19" s="166">
        <f>SUM(F19+H19+J19)</f>
        <v>300</v>
      </c>
      <c r="M19" s="167">
        <f t="shared" si="35"/>
        <v>0</v>
      </c>
      <c r="N19" s="164"/>
      <c r="O19" s="165"/>
      <c r="P19" s="164"/>
      <c r="Q19" s="165"/>
      <c r="R19" s="164"/>
      <c r="S19" s="165"/>
      <c r="T19" s="164">
        <f t="shared" ref="T19:U19" si="54">SUM(N19+P19+R19)</f>
        <v>0</v>
      </c>
      <c r="U19" s="166">
        <f t="shared" si="54"/>
        <v>0</v>
      </c>
      <c r="V19" s="167">
        <f t="shared" si="37"/>
        <v>0</v>
      </c>
      <c r="W19" s="164"/>
      <c r="X19" s="165"/>
      <c r="Y19" s="164"/>
      <c r="Z19" s="165"/>
      <c r="AA19" s="164"/>
      <c r="AB19" s="165"/>
      <c r="AC19" s="164">
        <f t="shared" ref="AC19:AD19" si="55">SUM(W19+Y19+AA19)</f>
        <v>0</v>
      </c>
      <c r="AD19" s="166">
        <f t="shared" si="55"/>
        <v>0</v>
      </c>
      <c r="AE19" s="167">
        <f t="shared" si="39"/>
        <v>0</v>
      </c>
      <c r="AF19" s="164"/>
      <c r="AG19" s="165"/>
      <c r="AH19" s="164"/>
      <c r="AI19" s="165"/>
      <c r="AJ19" s="164"/>
      <c r="AK19" s="165"/>
      <c r="AL19" s="164">
        <f t="shared" ref="AL19:AM19" si="56">SUM(AF19+AH19+AJ19)</f>
        <v>0</v>
      </c>
      <c r="AM19" s="166">
        <f t="shared" si="56"/>
        <v>0</v>
      </c>
      <c r="AN19" s="167">
        <f t="shared" si="41"/>
        <v>0</v>
      </c>
      <c r="AO19" s="164">
        <f t="shared" ref="AO19:AP19" si="57">SUM(K19+T19+AC19+AL19)</f>
        <v>300</v>
      </c>
      <c r="AP19" s="166">
        <f t="shared" si="57"/>
        <v>300</v>
      </c>
      <c r="AQ19" s="168">
        <f t="shared" si="43"/>
        <v>0</v>
      </c>
      <c r="AR19" s="143"/>
    </row>
    <row r="20" spans="1:44" s="31" customFormat="1" ht="15.75" customHeight="1">
      <c r="A20" s="30"/>
      <c r="B20" s="152"/>
      <c r="C20" s="293" t="s">
        <v>56</v>
      </c>
      <c r="D20" s="340"/>
      <c r="E20" s="179"/>
      <c r="F20" s="180"/>
      <c r="G20" s="179"/>
      <c r="H20" s="180"/>
      <c r="I20" s="179"/>
      <c r="J20" s="180"/>
      <c r="K20" s="179"/>
      <c r="L20" s="181"/>
      <c r="M20" s="182"/>
      <c r="N20" s="179"/>
      <c r="O20" s="180"/>
      <c r="P20" s="179"/>
      <c r="Q20" s="180"/>
      <c r="R20" s="179"/>
      <c r="S20" s="180"/>
      <c r="T20" s="179"/>
      <c r="U20" s="181"/>
      <c r="V20" s="182"/>
      <c r="W20" s="179"/>
      <c r="X20" s="180"/>
      <c r="Y20" s="179"/>
      <c r="Z20" s="180"/>
      <c r="AA20" s="179"/>
      <c r="AB20" s="180"/>
      <c r="AC20" s="179"/>
      <c r="AD20" s="181"/>
      <c r="AE20" s="182"/>
      <c r="AF20" s="179"/>
      <c r="AG20" s="180"/>
      <c r="AH20" s="179"/>
      <c r="AI20" s="180"/>
      <c r="AJ20" s="179"/>
      <c r="AK20" s="180"/>
      <c r="AL20" s="179"/>
      <c r="AM20" s="181"/>
      <c r="AN20" s="182"/>
      <c r="AO20" s="179"/>
      <c r="AP20" s="181"/>
      <c r="AQ20" s="183"/>
      <c r="AR20" s="161"/>
    </row>
    <row r="21" spans="1:44" ht="15.75" customHeight="1">
      <c r="A21" s="162"/>
      <c r="B21" s="163"/>
      <c r="C21" s="290" t="s">
        <v>57</v>
      </c>
      <c r="D21" s="335"/>
      <c r="E21" s="164">
        <v>100</v>
      </c>
      <c r="F21" s="165">
        <v>100</v>
      </c>
      <c r="G21" s="164">
        <v>100</v>
      </c>
      <c r="H21" s="165">
        <v>100</v>
      </c>
      <c r="I21" s="164">
        <v>100</v>
      </c>
      <c r="J21" s="165">
        <v>100</v>
      </c>
      <c r="K21" s="164">
        <f t="shared" ref="K21:L21" si="58">SUM(E21+G21+I21)</f>
        <v>300</v>
      </c>
      <c r="L21" s="166">
        <f t="shared" si="58"/>
        <v>300</v>
      </c>
      <c r="M21" s="167">
        <f t="shared" ref="M21:M23" si="59">K21-L21</f>
        <v>0</v>
      </c>
      <c r="N21" s="164"/>
      <c r="O21" s="165"/>
      <c r="P21" s="164"/>
      <c r="Q21" s="165"/>
      <c r="R21" s="164"/>
      <c r="S21" s="165"/>
      <c r="T21" s="164">
        <f t="shared" ref="T21:U21" si="60">SUM(N21+P21+R21)</f>
        <v>0</v>
      </c>
      <c r="U21" s="166">
        <f t="shared" si="60"/>
        <v>0</v>
      </c>
      <c r="V21" s="167">
        <f t="shared" ref="V21:V23" si="61">T21-U21</f>
        <v>0</v>
      </c>
      <c r="W21" s="164"/>
      <c r="X21" s="165"/>
      <c r="Y21" s="164"/>
      <c r="Z21" s="165"/>
      <c r="AA21" s="164"/>
      <c r="AB21" s="165"/>
      <c r="AC21" s="164">
        <f t="shared" ref="AC21:AD21" si="62">SUM(W21+Y21+AA21)</f>
        <v>0</v>
      </c>
      <c r="AD21" s="166">
        <f t="shared" si="62"/>
        <v>0</v>
      </c>
      <c r="AE21" s="167">
        <f t="shared" ref="AE21:AE23" si="63">AC21-AD21</f>
        <v>0</v>
      </c>
      <c r="AF21" s="164"/>
      <c r="AG21" s="165"/>
      <c r="AH21" s="164"/>
      <c r="AI21" s="165"/>
      <c r="AJ21" s="164"/>
      <c r="AK21" s="165"/>
      <c r="AL21" s="164">
        <f t="shared" ref="AL21:AM21" si="64">SUM(AF21+AH21+AJ21)</f>
        <v>0</v>
      </c>
      <c r="AM21" s="166">
        <f t="shared" si="64"/>
        <v>0</v>
      </c>
      <c r="AN21" s="167">
        <f t="shared" ref="AN21:AN23" si="65">AL21-AM21</f>
        <v>0</v>
      </c>
      <c r="AO21" s="164">
        <f t="shared" ref="AO21:AP21" si="66">SUM(K21+T21+AC21+AL21)</f>
        <v>300</v>
      </c>
      <c r="AP21" s="166">
        <f t="shared" si="66"/>
        <v>300</v>
      </c>
      <c r="AQ21" s="168">
        <f t="shared" ref="AQ21:AQ24" si="67">AO21-AP21</f>
        <v>0</v>
      </c>
      <c r="AR21" s="143"/>
    </row>
    <row r="22" spans="1:44" ht="15.75" customHeight="1">
      <c r="A22" s="162"/>
      <c r="B22" s="163"/>
      <c r="C22" s="290" t="s">
        <v>58</v>
      </c>
      <c r="D22" s="335"/>
      <c r="E22" s="164">
        <v>100</v>
      </c>
      <c r="F22" s="165">
        <v>100</v>
      </c>
      <c r="G22" s="164">
        <v>100</v>
      </c>
      <c r="H22" s="165">
        <v>100</v>
      </c>
      <c r="I22" s="164">
        <v>100</v>
      </c>
      <c r="J22" s="165">
        <v>100</v>
      </c>
      <c r="K22" s="164">
        <f t="shared" ref="K22:L22" si="68">SUM(E22+G22+I22)</f>
        <v>300</v>
      </c>
      <c r="L22" s="166">
        <f t="shared" si="68"/>
        <v>300</v>
      </c>
      <c r="M22" s="167">
        <f t="shared" si="59"/>
        <v>0</v>
      </c>
      <c r="N22" s="164"/>
      <c r="O22" s="165"/>
      <c r="P22" s="164"/>
      <c r="Q22" s="165"/>
      <c r="R22" s="164"/>
      <c r="S22" s="165"/>
      <c r="T22" s="164">
        <f t="shared" ref="T22:U22" si="69">SUM(N22+P22+R22)</f>
        <v>0</v>
      </c>
      <c r="U22" s="166">
        <f t="shared" si="69"/>
        <v>0</v>
      </c>
      <c r="V22" s="167">
        <f t="shared" si="61"/>
        <v>0</v>
      </c>
      <c r="W22" s="164"/>
      <c r="X22" s="165"/>
      <c r="Y22" s="164"/>
      <c r="Z22" s="165"/>
      <c r="AA22" s="164"/>
      <c r="AB22" s="165"/>
      <c r="AC22" s="164">
        <f t="shared" ref="AC22:AD22" si="70">SUM(W22+Y22+AA22)</f>
        <v>0</v>
      </c>
      <c r="AD22" s="166">
        <f t="shared" si="70"/>
        <v>0</v>
      </c>
      <c r="AE22" s="167">
        <f t="shared" si="63"/>
        <v>0</v>
      </c>
      <c r="AF22" s="164"/>
      <c r="AG22" s="165"/>
      <c r="AH22" s="164"/>
      <c r="AI22" s="165"/>
      <c r="AJ22" s="164"/>
      <c r="AK22" s="165"/>
      <c r="AL22" s="164">
        <f t="shared" ref="AL22:AM22" si="71">SUM(AF22+AH22+AJ22)</f>
        <v>0</v>
      </c>
      <c r="AM22" s="166">
        <f t="shared" si="71"/>
        <v>0</v>
      </c>
      <c r="AN22" s="167">
        <f t="shared" si="65"/>
        <v>0</v>
      </c>
      <c r="AO22" s="164">
        <f t="shared" ref="AO22:AP22" si="72">SUM(K22+T22+AC22+AL22)</f>
        <v>300</v>
      </c>
      <c r="AP22" s="166">
        <f t="shared" si="72"/>
        <v>300</v>
      </c>
      <c r="AQ22" s="168">
        <f t="shared" si="67"/>
        <v>0</v>
      </c>
      <c r="AR22" s="143"/>
    </row>
    <row r="23" spans="1:44" ht="15.75" customHeight="1">
      <c r="A23" s="162"/>
      <c r="B23" s="163"/>
      <c r="C23" s="296" t="s">
        <v>59</v>
      </c>
      <c r="D23" s="341"/>
      <c r="E23" s="184">
        <v>100</v>
      </c>
      <c r="F23" s="185">
        <v>100</v>
      </c>
      <c r="G23" s="184">
        <v>100</v>
      </c>
      <c r="H23" s="185">
        <v>100</v>
      </c>
      <c r="I23" s="184">
        <v>100</v>
      </c>
      <c r="J23" s="185">
        <v>100</v>
      </c>
      <c r="K23" s="184">
        <f t="shared" ref="K23:L23" si="73">SUM(E23+G23+I23)</f>
        <v>300</v>
      </c>
      <c r="L23" s="186">
        <f t="shared" si="73"/>
        <v>300</v>
      </c>
      <c r="M23" s="187">
        <f t="shared" si="59"/>
        <v>0</v>
      </c>
      <c r="N23" s="184"/>
      <c r="O23" s="185"/>
      <c r="P23" s="184"/>
      <c r="Q23" s="185"/>
      <c r="R23" s="184"/>
      <c r="S23" s="185"/>
      <c r="T23" s="184">
        <f t="shared" ref="T23:U23" si="74">SUM(N23+P23+R23)</f>
        <v>0</v>
      </c>
      <c r="U23" s="186">
        <f t="shared" si="74"/>
        <v>0</v>
      </c>
      <c r="V23" s="187">
        <f t="shared" si="61"/>
        <v>0</v>
      </c>
      <c r="W23" s="184"/>
      <c r="X23" s="185"/>
      <c r="Y23" s="184"/>
      <c r="Z23" s="185"/>
      <c r="AA23" s="184"/>
      <c r="AB23" s="185"/>
      <c r="AC23" s="184">
        <f t="shared" ref="AC23:AD23" si="75">SUM(W23+Y23+AA23)</f>
        <v>0</v>
      </c>
      <c r="AD23" s="186">
        <f t="shared" si="75"/>
        <v>0</v>
      </c>
      <c r="AE23" s="187">
        <f t="shared" si="63"/>
        <v>0</v>
      </c>
      <c r="AF23" s="184"/>
      <c r="AG23" s="185"/>
      <c r="AH23" s="184"/>
      <c r="AI23" s="185"/>
      <c r="AJ23" s="184"/>
      <c r="AK23" s="185"/>
      <c r="AL23" s="184">
        <f t="shared" ref="AL23:AM23" si="76">SUM(AF23+AH23+AJ23)</f>
        <v>0</v>
      </c>
      <c r="AM23" s="186">
        <f t="shared" si="76"/>
        <v>0</v>
      </c>
      <c r="AN23" s="187">
        <f t="shared" si="65"/>
        <v>0</v>
      </c>
      <c r="AO23" s="184">
        <f t="shared" ref="AO23:AP23" si="77">SUM(K23+T23+AC23+AL23)</f>
        <v>300</v>
      </c>
      <c r="AP23" s="186">
        <f t="shared" si="77"/>
        <v>300</v>
      </c>
      <c r="AQ23" s="188">
        <f t="shared" si="67"/>
        <v>0</v>
      </c>
      <c r="AR23" s="143"/>
    </row>
    <row r="24" spans="1:44" ht="15.75" customHeight="1">
      <c r="A24" s="162"/>
      <c r="B24" s="163"/>
      <c r="C24" s="295" t="s">
        <v>38</v>
      </c>
      <c r="D24" s="342"/>
      <c r="E24" s="189">
        <f t="shared" ref="E24:AP24" si="78">SUM(E9:E11,E13:E14,E16:E19,E21:E23)</f>
        <v>1200</v>
      </c>
      <c r="F24" s="190">
        <f t="shared" si="78"/>
        <v>1200</v>
      </c>
      <c r="G24" s="191">
        <f t="shared" si="78"/>
        <v>1200</v>
      </c>
      <c r="H24" s="190">
        <f t="shared" si="78"/>
        <v>1200</v>
      </c>
      <c r="I24" s="191">
        <f t="shared" si="78"/>
        <v>1200</v>
      </c>
      <c r="J24" s="190">
        <f t="shared" si="78"/>
        <v>1200</v>
      </c>
      <c r="K24" s="97">
        <f t="shared" si="78"/>
        <v>3600</v>
      </c>
      <c r="L24" s="98">
        <f t="shared" si="78"/>
        <v>3600</v>
      </c>
      <c r="M24" s="99">
        <f t="shared" si="78"/>
        <v>0</v>
      </c>
      <c r="N24" s="190">
        <f t="shared" si="78"/>
        <v>0</v>
      </c>
      <c r="O24" s="190">
        <f t="shared" si="78"/>
        <v>0</v>
      </c>
      <c r="P24" s="191">
        <f t="shared" si="78"/>
        <v>0</v>
      </c>
      <c r="Q24" s="190">
        <f t="shared" si="78"/>
        <v>0</v>
      </c>
      <c r="R24" s="191">
        <f t="shared" si="78"/>
        <v>0</v>
      </c>
      <c r="S24" s="190">
        <f t="shared" si="78"/>
        <v>0</v>
      </c>
      <c r="T24" s="97">
        <f t="shared" si="78"/>
        <v>0</v>
      </c>
      <c r="U24" s="98">
        <f t="shared" si="78"/>
        <v>0</v>
      </c>
      <c r="V24" s="99">
        <f t="shared" si="78"/>
        <v>0</v>
      </c>
      <c r="W24" s="190">
        <f t="shared" si="78"/>
        <v>0</v>
      </c>
      <c r="X24" s="190">
        <f t="shared" si="78"/>
        <v>0</v>
      </c>
      <c r="Y24" s="191">
        <f t="shared" si="78"/>
        <v>0</v>
      </c>
      <c r="Z24" s="190">
        <f t="shared" si="78"/>
        <v>0</v>
      </c>
      <c r="AA24" s="191">
        <f t="shared" si="78"/>
        <v>0</v>
      </c>
      <c r="AB24" s="192">
        <f t="shared" si="78"/>
        <v>0</v>
      </c>
      <c r="AC24" s="97">
        <f t="shared" si="78"/>
        <v>0</v>
      </c>
      <c r="AD24" s="98">
        <f t="shared" si="78"/>
        <v>0</v>
      </c>
      <c r="AE24" s="99">
        <f t="shared" si="78"/>
        <v>0</v>
      </c>
      <c r="AF24" s="190">
        <f t="shared" si="78"/>
        <v>0</v>
      </c>
      <c r="AG24" s="190">
        <f t="shared" si="78"/>
        <v>0</v>
      </c>
      <c r="AH24" s="191">
        <f t="shared" si="78"/>
        <v>0</v>
      </c>
      <c r="AI24" s="190">
        <f t="shared" si="78"/>
        <v>0</v>
      </c>
      <c r="AJ24" s="191">
        <f t="shared" si="78"/>
        <v>0</v>
      </c>
      <c r="AK24" s="192">
        <f t="shared" si="78"/>
        <v>0</v>
      </c>
      <c r="AL24" s="97">
        <f t="shared" si="78"/>
        <v>0</v>
      </c>
      <c r="AM24" s="98">
        <f t="shared" si="78"/>
        <v>0</v>
      </c>
      <c r="AN24" s="99">
        <f t="shared" si="78"/>
        <v>0</v>
      </c>
      <c r="AO24" s="97">
        <f t="shared" si="78"/>
        <v>3600</v>
      </c>
      <c r="AP24" s="98">
        <f t="shared" si="78"/>
        <v>3600</v>
      </c>
      <c r="AQ24" s="98">
        <f t="shared" si="67"/>
        <v>0</v>
      </c>
      <c r="AR24" s="143"/>
    </row>
    <row r="25" spans="1:44" ht="31.5" customHeight="1">
      <c r="A25" s="29"/>
      <c r="B25" s="38"/>
      <c r="C25" s="145"/>
      <c r="D25" s="145"/>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143"/>
    </row>
    <row r="26" spans="1:44" ht="37.5" customHeight="1">
      <c r="A26" s="29"/>
      <c r="B26" s="38"/>
      <c r="C26" s="297" t="s">
        <v>60</v>
      </c>
      <c r="D26" s="343"/>
      <c r="E26" s="102" t="s">
        <v>30</v>
      </c>
      <c r="F26" s="101" t="s">
        <v>31</v>
      </c>
      <c r="G26" s="103" t="s">
        <v>32</v>
      </c>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143"/>
    </row>
    <row r="27" spans="1:44" ht="15.75" customHeight="1">
      <c r="A27" s="29"/>
      <c r="B27" s="38"/>
      <c r="C27" s="298" t="s">
        <v>61</v>
      </c>
      <c r="D27" s="344"/>
      <c r="E27" s="193">
        <f t="shared" ref="E27:F27" si="79">SUM(AO9:AO11)</f>
        <v>900</v>
      </c>
      <c r="F27" s="194">
        <f t="shared" si="79"/>
        <v>900</v>
      </c>
      <c r="G27" s="194">
        <f t="shared" ref="G27:G31" si="80">E27-F27</f>
        <v>0</v>
      </c>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143"/>
    </row>
    <row r="28" spans="1:44" ht="15.75" customHeight="1">
      <c r="A28" s="29"/>
      <c r="B28" s="38"/>
      <c r="C28" s="291" t="s">
        <v>48</v>
      </c>
      <c r="D28" s="344"/>
      <c r="E28" s="193">
        <f t="shared" ref="E28:F28" si="81">SUM(AO13:AO14)</f>
        <v>600</v>
      </c>
      <c r="F28" s="194">
        <f t="shared" si="81"/>
        <v>600</v>
      </c>
      <c r="G28" s="194">
        <f t="shared" si="80"/>
        <v>0</v>
      </c>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143"/>
    </row>
    <row r="29" spans="1:44" ht="15.75" customHeight="1">
      <c r="A29" s="29"/>
      <c r="B29" s="38"/>
      <c r="C29" s="292" t="s">
        <v>51</v>
      </c>
      <c r="D29" s="344"/>
      <c r="E29" s="193">
        <f t="shared" ref="E29:F29" si="82">SUM(AO16:AO19)</f>
        <v>1200</v>
      </c>
      <c r="F29" s="194">
        <f t="shared" si="82"/>
        <v>1200</v>
      </c>
      <c r="G29" s="194">
        <f t="shared" si="80"/>
        <v>0</v>
      </c>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143"/>
    </row>
    <row r="30" spans="1:44" ht="15.75" customHeight="1">
      <c r="A30" s="29"/>
      <c r="B30" s="38"/>
      <c r="C30" s="294" t="s">
        <v>56</v>
      </c>
      <c r="D30" s="345"/>
      <c r="E30" s="195">
        <f t="shared" ref="E30:F30" si="83">SUM(AO21:AO23)</f>
        <v>900</v>
      </c>
      <c r="F30" s="196">
        <f t="shared" si="83"/>
        <v>900</v>
      </c>
      <c r="G30" s="196">
        <f t="shared" si="80"/>
        <v>0</v>
      </c>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143"/>
    </row>
    <row r="31" spans="1:44" ht="15.75" customHeight="1">
      <c r="A31" s="29"/>
      <c r="B31" s="38"/>
      <c r="C31" s="295" t="s">
        <v>38</v>
      </c>
      <c r="D31" s="343"/>
      <c r="E31" s="139">
        <f t="shared" ref="E31:F31" si="84">SUM(E27:E30)</f>
        <v>3600</v>
      </c>
      <c r="F31" s="140">
        <f t="shared" si="84"/>
        <v>3600</v>
      </c>
      <c r="G31" s="140">
        <f t="shared" si="80"/>
        <v>0</v>
      </c>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3"/>
    </row>
    <row r="32" spans="1:44" ht="15.75" customHeight="1">
      <c r="A32" s="29"/>
      <c r="B32" s="38"/>
      <c r="C32" s="30"/>
      <c r="D32" s="30"/>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43"/>
    </row>
    <row r="33" spans="1:44" ht="15.75" customHeight="1">
      <c r="A33" s="29"/>
      <c r="B33" s="38"/>
      <c r="C33" s="30"/>
      <c r="D33" s="30"/>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143"/>
    </row>
    <row r="34" spans="1:44" ht="15.75" customHeight="1">
      <c r="A34" s="29"/>
      <c r="B34" s="38"/>
      <c r="C34" s="30"/>
      <c r="D34" s="30"/>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143"/>
    </row>
    <row r="35" spans="1:44" ht="15.75" customHeight="1">
      <c r="A35" s="29"/>
      <c r="B35" s="38"/>
      <c r="C35" s="30"/>
      <c r="D35" s="30"/>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143"/>
    </row>
    <row r="36" spans="1:44" ht="15.75" customHeight="1">
      <c r="A36" s="29"/>
      <c r="B36" s="38"/>
      <c r="C36" s="30"/>
      <c r="D36" s="30"/>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143"/>
    </row>
    <row r="37" spans="1:44" ht="15.75" customHeight="1">
      <c r="A37" s="29"/>
      <c r="B37" s="38"/>
      <c r="C37" s="30"/>
      <c r="D37" s="30"/>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143"/>
    </row>
    <row r="38" spans="1:44" ht="15.75" customHeight="1">
      <c r="A38" s="29"/>
      <c r="B38" s="38"/>
      <c r="C38" s="30"/>
      <c r="D38" s="30"/>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143"/>
    </row>
    <row r="39" spans="1:44" ht="15.75" customHeight="1">
      <c r="A39" s="29"/>
      <c r="B39" s="38"/>
      <c r="C39" s="30"/>
      <c r="D39" s="30"/>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143"/>
    </row>
    <row r="40" spans="1:44" ht="15.75" customHeight="1">
      <c r="A40" s="29"/>
      <c r="B40" s="38"/>
      <c r="C40" s="30"/>
      <c r="D40" s="30"/>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143"/>
    </row>
    <row r="41" spans="1:44" ht="15.75" customHeight="1">
      <c r="A41" s="29"/>
      <c r="B41" s="38"/>
      <c r="C41" s="30"/>
      <c r="D41" s="30"/>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143"/>
    </row>
    <row r="42" spans="1:44" ht="15.75" customHeight="1">
      <c r="A42" s="29"/>
      <c r="B42" s="38"/>
      <c r="C42" s="30"/>
      <c r="D42" s="30"/>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143"/>
    </row>
    <row r="43" spans="1:44" ht="15.75" customHeight="1">
      <c r="A43" s="29"/>
      <c r="B43" s="38"/>
      <c r="C43" s="30"/>
      <c r="D43" s="30"/>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143"/>
    </row>
    <row r="44" spans="1:44" ht="15.75" customHeight="1">
      <c r="A44" s="29"/>
      <c r="B44" s="38"/>
      <c r="C44" s="30"/>
      <c r="D44" s="30"/>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143"/>
    </row>
    <row r="45" spans="1:44" ht="15.75" customHeight="1">
      <c r="A45" s="29"/>
      <c r="B45" s="38"/>
      <c r="C45" s="30"/>
      <c r="D45" s="30"/>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143"/>
    </row>
    <row r="46" spans="1:44" ht="15.75" customHeight="1">
      <c r="A46" s="29"/>
      <c r="B46" s="38"/>
      <c r="C46" s="30"/>
      <c r="D46" s="30"/>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143"/>
    </row>
    <row r="47" spans="1:44" ht="15.75" customHeight="1">
      <c r="A47" s="29"/>
      <c r="B47" s="38"/>
      <c r="C47" s="30"/>
      <c r="D47" s="30"/>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143"/>
    </row>
    <row r="48" spans="1:44" ht="15.75" customHeight="1">
      <c r="A48" s="29"/>
      <c r="B48" s="38"/>
      <c r="C48" s="30"/>
      <c r="D48" s="30"/>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143"/>
    </row>
    <row r="49" spans="1:44" ht="15.75" customHeight="1">
      <c r="A49" s="29"/>
      <c r="B49" s="38"/>
      <c r="C49" s="30"/>
      <c r="D49" s="30"/>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143"/>
    </row>
    <row r="50" spans="1:44" ht="15.75" customHeight="1">
      <c r="A50" s="29"/>
      <c r="B50" s="197"/>
      <c r="C50" s="198"/>
      <c r="D50" s="198"/>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200"/>
    </row>
    <row r="51" spans="1:44" ht="15.75" customHeight="1">
      <c r="A51" s="29"/>
      <c r="B51" s="29"/>
      <c r="C51" s="30"/>
      <c r="D51" s="30"/>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row>
    <row r="52" spans="1:44" ht="15.75" customHeight="1">
      <c r="A52" s="29"/>
      <c r="B52" s="29"/>
      <c r="C52" s="30"/>
      <c r="D52" s="30"/>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row>
    <row r="53" spans="1:44" ht="15.75" customHeight="1">
      <c r="A53" s="29"/>
      <c r="B53" s="29"/>
      <c r="C53" s="30"/>
      <c r="D53" s="30"/>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row>
    <row r="54" spans="1:44" ht="15.75" customHeight="1">
      <c r="A54" s="29"/>
      <c r="B54" s="29"/>
      <c r="C54" s="30"/>
      <c r="D54" s="30"/>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1:44" ht="15.75" customHeight="1">
      <c r="A55" s="29"/>
      <c r="B55" s="29"/>
      <c r="C55" s="30"/>
      <c r="D55" s="30"/>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row>
    <row r="56" spans="1:44" ht="15.75" customHeight="1">
      <c r="A56" s="29"/>
      <c r="B56" s="29"/>
      <c r="C56" s="30"/>
      <c r="D56" s="30"/>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row>
    <row r="57" spans="1:44" ht="15.75" customHeight="1">
      <c r="A57" s="29"/>
      <c r="B57" s="29"/>
      <c r="C57" s="30"/>
      <c r="D57" s="30"/>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1:44" ht="15.75" customHeight="1">
      <c r="A58" s="29"/>
      <c r="B58" s="29"/>
      <c r="C58" s="30"/>
      <c r="D58" s="30"/>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row>
    <row r="59" spans="1:44" ht="15.75" customHeight="1">
      <c r="A59" s="29"/>
      <c r="B59" s="29"/>
      <c r="C59" s="30"/>
      <c r="D59" s="30"/>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row>
    <row r="60" spans="1:44" ht="15.75" customHeight="1">
      <c r="A60" s="29"/>
      <c r="B60" s="29"/>
      <c r="C60" s="30"/>
      <c r="D60" s="30"/>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row>
    <row r="61" spans="1:44" ht="15.75" customHeight="1">
      <c r="A61" s="29"/>
      <c r="B61" s="29"/>
      <c r="C61" s="30"/>
      <c r="D61" s="30"/>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row>
    <row r="62" spans="1:44" ht="15.75" customHeight="1">
      <c r="A62" s="29"/>
      <c r="B62" s="29"/>
      <c r="C62" s="30"/>
      <c r="D62" s="30"/>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row>
    <row r="63" spans="1:44" ht="15.75" customHeight="1">
      <c r="A63" s="29"/>
      <c r="B63" s="29"/>
      <c r="C63" s="30"/>
      <c r="D63" s="30"/>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row>
    <row r="64" spans="1:44" ht="15.75" customHeight="1">
      <c r="A64" s="29"/>
      <c r="B64" s="29"/>
      <c r="C64" s="30"/>
      <c r="D64" s="30"/>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row>
    <row r="65" spans="1:44" ht="15.75" customHeight="1">
      <c r="A65" s="29"/>
      <c r="B65" s="29"/>
      <c r="C65" s="30"/>
      <c r="D65" s="30"/>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row>
    <row r="66" spans="1:44" ht="15.75" customHeight="1">
      <c r="A66" s="29"/>
      <c r="B66" s="29"/>
      <c r="C66" s="30"/>
      <c r="D66" s="30"/>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row>
    <row r="67" spans="1:44" ht="15.75" customHeight="1">
      <c r="A67" s="29"/>
      <c r="B67" s="29"/>
      <c r="C67" s="30"/>
      <c r="D67" s="30"/>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row>
    <row r="68" spans="1:44" ht="15.75" customHeight="1">
      <c r="A68" s="29"/>
      <c r="B68" s="29"/>
      <c r="C68" s="30"/>
      <c r="D68" s="30"/>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row>
    <row r="69" spans="1:44" ht="15.75" customHeight="1">
      <c r="A69" s="29"/>
      <c r="B69" s="29"/>
      <c r="C69" s="30"/>
      <c r="D69" s="30"/>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row>
    <row r="70" spans="1:44" ht="15.75" customHeight="1">
      <c r="A70" s="29"/>
      <c r="B70" s="29"/>
      <c r="C70" s="30"/>
      <c r="D70" s="30"/>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row>
    <row r="71" spans="1:44" ht="15.75" customHeight="1">
      <c r="A71" s="29"/>
      <c r="B71" s="29"/>
      <c r="C71" s="30"/>
      <c r="D71" s="30"/>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row>
    <row r="72" spans="1:44" ht="15.75" customHeight="1">
      <c r="A72" s="29"/>
      <c r="B72" s="29"/>
      <c r="C72" s="30"/>
      <c r="D72" s="30"/>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row>
    <row r="73" spans="1:44" ht="15.75" customHeight="1">
      <c r="A73" s="29"/>
      <c r="B73" s="29"/>
      <c r="C73" s="30"/>
      <c r="D73" s="30"/>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row>
    <row r="74" spans="1:44" ht="15.75" customHeight="1">
      <c r="A74" s="29"/>
      <c r="B74" s="29"/>
      <c r="C74" s="30"/>
      <c r="D74" s="30"/>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row>
    <row r="75" spans="1:44" ht="15.75" customHeight="1">
      <c r="A75" s="29"/>
      <c r="B75" s="29"/>
      <c r="C75" s="30"/>
      <c r="D75" s="30"/>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row>
    <row r="76" spans="1:44" ht="15.75" customHeight="1">
      <c r="A76" s="29"/>
      <c r="B76" s="29"/>
      <c r="C76" s="30"/>
      <c r="D76" s="30"/>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row>
    <row r="77" spans="1:44" ht="15.75" customHeight="1">
      <c r="A77" s="29"/>
      <c r="B77" s="29"/>
      <c r="C77" s="30"/>
      <c r="D77" s="30"/>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row>
    <row r="78" spans="1:44" ht="15.75" customHeight="1">
      <c r="A78" s="29"/>
      <c r="B78" s="29"/>
      <c r="C78" s="30"/>
      <c r="D78" s="30"/>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row>
    <row r="79" spans="1:44" ht="15.75" customHeight="1">
      <c r="A79" s="29"/>
      <c r="B79" s="29"/>
      <c r="C79" s="30"/>
      <c r="D79" s="30"/>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row>
    <row r="80" spans="1:44" ht="15.75" customHeight="1">
      <c r="A80" s="29"/>
      <c r="B80" s="29"/>
      <c r="C80" s="30"/>
      <c r="D80" s="30"/>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row>
    <row r="81" spans="1:44" ht="15.75" customHeight="1">
      <c r="A81" s="29"/>
      <c r="B81" s="29"/>
      <c r="C81" s="30"/>
      <c r="D81" s="30"/>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row>
    <row r="82" spans="1:44" ht="15.75" customHeight="1">
      <c r="A82" s="29"/>
      <c r="B82" s="29"/>
      <c r="C82" s="30"/>
      <c r="D82" s="30"/>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row>
    <row r="83" spans="1:44" ht="15.75" customHeight="1">
      <c r="A83" s="29"/>
      <c r="B83" s="29"/>
      <c r="C83" s="30"/>
      <c r="D83" s="30"/>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row>
    <row r="84" spans="1:44" ht="15.75" customHeight="1">
      <c r="A84" s="29"/>
      <c r="B84" s="29"/>
      <c r="C84" s="30"/>
      <c r="D84" s="30"/>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row>
    <row r="85" spans="1:44" ht="15.75" customHeight="1">
      <c r="A85" s="29"/>
      <c r="B85" s="29"/>
      <c r="C85" s="30"/>
      <c r="D85" s="30"/>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row>
    <row r="86" spans="1:44" ht="15.75" customHeight="1">
      <c r="A86" s="29"/>
      <c r="B86" s="29"/>
      <c r="C86" s="30"/>
      <c r="D86" s="30"/>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row>
    <row r="87" spans="1:44" ht="15.75" customHeight="1">
      <c r="A87" s="29"/>
      <c r="B87" s="29"/>
      <c r="C87" s="30"/>
      <c r="D87" s="30"/>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row>
    <row r="88" spans="1:44" ht="15.75" customHeight="1">
      <c r="A88" s="29"/>
      <c r="B88" s="29"/>
      <c r="C88" s="30"/>
      <c r="D88" s="30"/>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row>
    <row r="89" spans="1:44" ht="15.75" customHeight="1">
      <c r="A89" s="29"/>
      <c r="B89" s="29"/>
      <c r="C89" s="30"/>
      <c r="D89" s="30"/>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row>
    <row r="90" spans="1:44" ht="15.75" customHeight="1">
      <c r="A90" s="29"/>
      <c r="B90" s="29"/>
      <c r="C90" s="30"/>
      <c r="D90" s="30"/>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row>
    <row r="91" spans="1:44" ht="15.75" customHeight="1">
      <c r="A91" s="29"/>
      <c r="B91" s="29"/>
      <c r="C91" s="30"/>
      <c r="D91" s="30"/>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row>
    <row r="92" spans="1:44" ht="15.75" customHeight="1">
      <c r="A92" s="29"/>
      <c r="B92" s="29"/>
      <c r="C92" s="30"/>
      <c r="D92" s="30"/>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row>
    <row r="93" spans="1:44" ht="15.75" customHeight="1">
      <c r="A93" s="29"/>
      <c r="B93" s="29"/>
      <c r="C93" s="30"/>
      <c r="D93" s="30"/>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row>
    <row r="94" spans="1:44" ht="15.75" customHeight="1">
      <c r="A94" s="29"/>
      <c r="B94" s="29"/>
      <c r="C94" s="30"/>
      <c r="D94" s="30"/>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row>
    <row r="95" spans="1:44" ht="15.75" customHeight="1">
      <c r="A95" s="29"/>
      <c r="B95" s="29"/>
      <c r="C95" s="30"/>
      <c r="D95" s="30"/>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row>
    <row r="96" spans="1:44" ht="15.75" customHeight="1">
      <c r="A96" s="29"/>
      <c r="B96" s="29"/>
      <c r="C96" s="30"/>
      <c r="D96" s="30"/>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row>
    <row r="97" spans="1:44" ht="15.75" customHeight="1">
      <c r="A97" s="29"/>
      <c r="B97" s="29"/>
      <c r="C97" s="30"/>
      <c r="D97" s="30"/>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row>
    <row r="98" spans="1:44" ht="15.75" customHeight="1">
      <c r="A98" s="29"/>
      <c r="B98" s="29"/>
      <c r="C98" s="30"/>
      <c r="D98" s="30"/>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row>
    <row r="99" spans="1:44" ht="15.75" customHeight="1">
      <c r="A99" s="29"/>
      <c r="B99" s="29"/>
      <c r="C99" s="30"/>
      <c r="D99" s="30"/>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row>
    <row r="100" spans="1:44" ht="15.75" customHeight="1">
      <c r="A100" s="29"/>
      <c r="B100" s="29"/>
      <c r="C100" s="30"/>
      <c r="D100" s="30"/>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row>
    <row r="101" spans="1:44" ht="15.75" customHeight="1">
      <c r="A101" s="29"/>
      <c r="B101" s="29"/>
      <c r="C101" s="30"/>
      <c r="D101" s="30"/>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row>
    <row r="102" spans="1:44" ht="15.75" customHeight="1">
      <c r="A102" s="29"/>
      <c r="B102" s="29"/>
      <c r="C102" s="30"/>
      <c r="D102" s="30"/>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row>
    <row r="103" spans="1:44" ht="15.75" customHeight="1">
      <c r="A103" s="29"/>
      <c r="B103" s="29"/>
      <c r="C103" s="30"/>
      <c r="D103" s="30"/>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row>
    <row r="104" spans="1:44" ht="15.75" customHeight="1">
      <c r="A104" s="29"/>
      <c r="B104" s="29"/>
      <c r="C104" s="30"/>
      <c r="D104" s="30"/>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row>
    <row r="105" spans="1:44" ht="15.75" customHeight="1">
      <c r="A105" s="29"/>
      <c r="B105" s="29"/>
      <c r="C105" s="30"/>
      <c r="D105" s="30"/>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row>
    <row r="106" spans="1:44" ht="15.75" customHeight="1">
      <c r="A106" s="29"/>
      <c r="B106" s="29"/>
      <c r="C106" s="30"/>
      <c r="D106" s="30"/>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row>
    <row r="107" spans="1:44" ht="15.75" customHeight="1">
      <c r="A107" s="29"/>
      <c r="B107" s="29"/>
      <c r="C107" s="30"/>
      <c r="D107" s="30"/>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row>
    <row r="108" spans="1:44" ht="15.75" customHeight="1">
      <c r="A108" s="29"/>
      <c r="B108" s="29"/>
      <c r="C108" s="30"/>
      <c r="D108" s="30"/>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row>
    <row r="109" spans="1:44" ht="15.75" customHeight="1">
      <c r="A109" s="29"/>
      <c r="B109" s="29"/>
      <c r="C109" s="30"/>
      <c r="D109" s="30"/>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row>
    <row r="110" spans="1:44" ht="15.75" customHeight="1">
      <c r="A110" s="29"/>
      <c r="B110" s="29"/>
      <c r="C110" s="30"/>
      <c r="D110" s="30"/>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row>
    <row r="111" spans="1:44" ht="15.75" customHeight="1">
      <c r="A111" s="29"/>
      <c r="B111" s="29"/>
      <c r="C111" s="30"/>
      <c r="D111" s="30"/>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row>
    <row r="112" spans="1:44" ht="15.75" customHeight="1">
      <c r="A112" s="29"/>
      <c r="B112" s="29"/>
      <c r="C112" s="30"/>
      <c r="D112" s="30"/>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row>
    <row r="113" spans="1:44" ht="15.75" customHeight="1">
      <c r="A113" s="29"/>
      <c r="B113" s="29"/>
      <c r="C113" s="30"/>
      <c r="D113" s="30"/>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row>
    <row r="114" spans="1:44" ht="15.75" customHeight="1">
      <c r="A114" s="29"/>
      <c r="B114" s="29"/>
      <c r="C114" s="30"/>
      <c r="D114" s="30"/>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row>
    <row r="115" spans="1:44" ht="15.75" customHeight="1">
      <c r="A115" s="29"/>
      <c r="B115" s="29"/>
      <c r="C115" s="30"/>
      <c r="D115" s="30"/>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row>
    <row r="116" spans="1:44" ht="15.75" customHeight="1">
      <c r="A116" s="29"/>
      <c r="B116" s="29"/>
      <c r="C116" s="30"/>
      <c r="D116" s="30"/>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row>
    <row r="117" spans="1:44" ht="15.75" customHeight="1">
      <c r="A117" s="29"/>
      <c r="B117" s="29"/>
      <c r="C117" s="30"/>
      <c r="D117" s="30"/>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row>
    <row r="118" spans="1:44" ht="15.75" customHeight="1">
      <c r="A118" s="29"/>
      <c r="B118" s="29"/>
      <c r="C118" s="30"/>
      <c r="D118" s="30"/>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row>
    <row r="119" spans="1:44" ht="15.75" customHeight="1">
      <c r="A119" s="29"/>
      <c r="B119" s="29"/>
      <c r="C119" s="30"/>
      <c r="D119" s="30"/>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row>
    <row r="120" spans="1:44" ht="15.75" customHeight="1">
      <c r="A120" s="29"/>
      <c r="B120" s="29"/>
      <c r="C120" s="30"/>
      <c r="D120" s="30"/>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row>
    <row r="121" spans="1:44" ht="15.75" customHeight="1">
      <c r="A121" s="29"/>
      <c r="B121" s="29"/>
      <c r="C121" s="30"/>
      <c r="D121" s="30"/>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row>
    <row r="122" spans="1:44" ht="15.75" customHeight="1">
      <c r="A122" s="29"/>
      <c r="B122" s="29"/>
      <c r="C122" s="30"/>
      <c r="D122" s="30"/>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row>
    <row r="123" spans="1:44" ht="15.75" customHeight="1">
      <c r="A123" s="29"/>
      <c r="B123" s="29"/>
      <c r="C123" s="30"/>
      <c r="D123" s="30"/>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row>
    <row r="124" spans="1:44" ht="15.75" customHeight="1">
      <c r="A124" s="29"/>
      <c r="B124" s="29"/>
      <c r="C124" s="30"/>
      <c r="D124" s="30"/>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row>
    <row r="125" spans="1:44" ht="15.75" customHeight="1">
      <c r="A125" s="29"/>
      <c r="B125" s="29"/>
      <c r="C125" s="30"/>
      <c r="D125" s="30"/>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row>
    <row r="126" spans="1:44" ht="15.75" customHeight="1">
      <c r="A126" s="29"/>
      <c r="B126" s="29"/>
      <c r="C126" s="30"/>
      <c r="D126" s="30"/>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row>
    <row r="127" spans="1:44" ht="15.75" customHeight="1">
      <c r="A127" s="29"/>
      <c r="B127" s="29"/>
      <c r="C127" s="30"/>
      <c r="D127" s="30"/>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row>
    <row r="128" spans="1:44" ht="15.75" customHeight="1">
      <c r="A128" s="29"/>
      <c r="B128" s="29"/>
      <c r="C128" s="30"/>
      <c r="D128" s="30"/>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row>
    <row r="129" spans="1:44" ht="15.75" customHeight="1">
      <c r="A129" s="29"/>
      <c r="B129" s="29"/>
      <c r="C129" s="30"/>
      <c r="D129" s="30"/>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row>
    <row r="130" spans="1:44" ht="15.75" customHeight="1">
      <c r="A130" s="29"/>
      <c r="B130" s="29"/>
      <c r="C130" s="30"/>
      <c r="D130" s="30"/>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row>
    <row r="131" spans="1:44" ht="15.75" customHeight="1">
      <c r="A131" s="29"/>
      <c r="B131" s="29"/>
      <c r="C131" s="30"/>
      <c r="D131" s="30"/>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row>
    <row r="132" spans="1:44" ht="15.75" customHeight="1">
      <c r="A132" s="29"/>
      <c r="B132" s="29"/>
      <c r="C132" s="30"/>
      <c r="D132" s="30"/>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row>
    <row r="133" spans="1:44" ht="15.75" customHeight="1">
      <c r="A133" s="29"/>
      <c r="B133" s="29"/>
      <c r="C133" s="30"/>
      <c r="D133" s="30"/>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75" customHeight="1">
      <c r="A134" s="29"/>
      <c r="B134" s="29"/>
      <c r="C134" s="30"/>
      <c r="D134" s="30"/>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row>
    <row r="135" spans="1:44" ht="15.75" customHeight="1">
      <c r="A135" s="29"/>
      <c r="B135" s="29"/>
      <c r="C135" s="30"/>
      <c r="D135" s="30"/>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75" customHeight="1">
      <c r="A136" s="29"/>
      <c r="B136" s="29"/>
      <c r="C136" s="30"/>
      <c r="D136" s="30"/>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row>
    <row r="137" spans="1:44" ht="15.75" customHeight="1">
      <c r="A137" s="29"/>
      <c r="B137" s="29"/>
      <c r="C137" s="30"/>
      <c r="D137" s="30"/>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row>
    <row r="138" spans="1:44" ht="15.75" customHeight="1">
      <c r="A138" s="29"/>
      <c r="B138" s="29"/>
      <c r="C138" s="30"/>
      <c r="D138" s="30"/>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row>
    <row r="139" spans="1:44" ht="15.75" customHeight="1">
      <c r="A139" s="29"/>
      <c r="B139" s="29"/>
      <c r="C139" s="30"/>
      <c r="D139" s="30"/>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row>
    <row r="140" spans="1:44" ht="15.75" customHeight="1">
      <c r="A140" s="29"/>
      <c r="B140" s="29"/>
      <c r="C140" s="30"/>
      <c r="D140" s="30"/>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row>
    <row r="141" spans="1:44" ht="15.75" customHeight="1">
      <c r="A141" s="29"/>
      <c r="B141" s="29"/>
      <c r="C141" s="30"/>
      <c r="D141" s="30"/>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row>
    <row r="142" spans="1:44" ht="15.75" customHeight="1">
      <c r="A142" s="29"/>
      <c r="B142" s="29"/>
      <c r="C142" s="30"/>
      <c r="D142" s="30"/>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row>
    <row r="143" spans="1:44" ht="15.75" customHeight="1">
      <c r="A143" s="29"/>
      <c r="B143" s="29"/>
      <c r="C143" s="30"/>
      <c r="D143" s="30"/>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row>
    <row r="144" spans="1:44" ht="15.75" customHeight="1">
      <c r="A144" s="29"/>
      <c r="B144" s="29"/>
      <c r="C144" s="30"/>
      <c r="D144" s="30"/>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row>
    <row r="145" spans="1:44" ht="15.75" customHeight="1">
      <c r="A145" s="29"/>
      <c r="B145" s="29"/>
      <c r="C145" s="30"/>
      <c r="D145" s="30"/>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row>
    <row r="146" spans="1:44" ht="15.75" customHeight="1">
      <c r="A146" s="29"/>
      <c r="B146" s="29"/>
      <c r="C146" s="30"/>
      <c r="D146" s="30"/>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row>
    <row r="147" spans="1:44" ht="15.75" customHeight="1">
      <c r="A147" s="29"/>
      <c r="B147" s="29"/>
      <c r="C147" s="30"/>
      <c r="D147" s="30"/>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row>
    <row r="148" spans="1:44" ht="15.75" customHeight="1">
      <c r="A148" s="29"/>
      <c r="B148" s="29"/>
      <c r="C148" s="30"/>
      <c r="D148" s="30"/>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row>
    <row r="149" spans="1:44" ht="15.75" customHeight="1">
      <c r="A149" s="29"/>
      <c r="B149" s="29"/>
      <c r="C149" s="30"/>
      <c r="D149" s="30"/>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row>
    <row r="150" spans="1:44" ht="15.75" customHeight="1">
      <c r="A150" s="29"/>
      <c r="B150" s="29"/>
      <c r="C150" s="30"/>
      <c r="D150" s="30"/>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row>
    <row r="151" spans="1:44" ht="15.75" customHeight="1">
      <c r="A151" s="29"/>
      <c r="B151" s="29"/>
      <c r="C151" s="30"/>
      <c r="D151" s="30"/>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row>
    <row r="152" spans="1:44" ht="15.75" customHeight="1">
      <c r="A152" s="29"/>
      <c r="B152" s="29"/>
      <c r="C152" s="30"/>
      <c r="D152" s="30"/>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row>
    <row r="153" spans="1:44" ht="15.75" customHeight="1">
      <c r="A153" s="29"/>
      <c r="B153" s="29"/>
      <c r="C153" s="30"/>
      <c r="D153" s="30"/>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row>
    <row r="154" spans="1:44" ht="15.75" customHeight="1">
      <c r="A154" s="29"/>
      <c r="B154" s="29"/>
      <c r="C154" s="30"/>
      <c r="D154" s="30"/>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row>
    <row r="155" spans="1:44" ht="15.75" customHeight="1">
      <c r="A155" s="29"/>
      <c r="B155" s="29"/>
      <c r="C155" s="30"/>
      <c r="D155" s="30"/>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row>
    <row r="156" spans="1:44" ht="15.75" customHeight="1">
      <c r="A156" s="29"/>
      <c r="B156" s="29"/>
      <c r="C156" s="30"/>
      <c r="D156" s="30"/>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row>
    <row r="157" spans="1:44" ht="15.75" customHeight="1">
      <c r="A157" s="29"/>
      <c r="B157" s="29"/>
      <c r="C157" s="30"/>
      <c r="D157" s="30"/>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row>
    <row r="158" spans="1:44" ht="15.75" customHeight="1">
      <c r="A158" s="29"/>
      <c r="B158" s="29"/>
      <c r="C158" s="30"/>
      <c r="D158" s="30"/>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row>
    <row r="159" spans="1:44" ht="15.75" customHeight="1">
      <c r="A159" s="29"/>
      <c r="B159" s="29"/>
      <c r="C159" s="30"/>
      <c r="D159" s="30"/>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row>
    <row r="160" spans="1:44" ht="15.75" customHeight="1">
      <c r="A160" s="29"/>
      <c r="B160" s="29"/>
      <c r="C160" s="30"/>
      <c r="D160" s="30"/>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row>
    <row r="161" spans="1:44" ht="15.75" customHeight="1">
      <c r="A161" s="29"/>
      <c r="B161" s="29"/>
      <c r="C161" s="30"/>
      <c r="D161" s="30"/>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row>
    <row r="162" spans="1:44" ht="15.75" customHeight="1">
      <c r="A162" s="29"/>
      <c r="B162" s="29"/>
      <c r="C162" s="30"/>
      <c r="D162" s="30"/>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row>
    <row r="163" spans="1:44" ht="15.75" customHeight="1">
      <c r="A163" s="29"/>
      <c r="B163" s="29"/>
      <c r="C163" s="30"/>
      <c r="D163" s="30"/>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row>
    <row r="164" spans="1:44" ht="15.75" customHeight="1">
      <c r="A164" s="29"/>
      <c r="B164" s="29"/>
      <c r="C164" s="30"/>
      <c r="D164" s="30"/>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row>
    <row r="165" spans="1:44" ht="15.75" customHeight="1">
      <c r="A165" s="29"/>
      <c r="B165" s="29"/>
      <c r="C165" s="30"/>
      <c r="D165" s="30"/>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row>
    <row r="166" spans="1:44" ht="15.75" customHeight="1">
      <c r="A166" s="29"/>
      <c r="B166" s="29"/>
      <c r="C166" s="30"/>
      <c r="D166" s="30"/>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row>
    <row r="167" spans="1:44" ht="15.75" customHeight="1">
      <c r="A167" s="29"/>
      <c r="B167" s="29"/>
      <c r="C167" s="30"/>
      <c r="D167" s="30"/>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row>
    <row r="168" spans="1:44" ht="15.75" customHeight="1">
      <c r="A168" s="29"/>
      <c r="B168" s="29"/>
      <c r="C168" s="30"/>
      <c r="D168" s="30"/>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row>
    <row r="169" spans="1:44" ht="15.75" customHeight="1">
      <c r="A169" s="29"/>
      <c r="B169" s="29"/>
      <c r="C169" s="30"/>
      <c r="D169" s="30"/>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row>
    <row r="170" spans="1:44" ht="15.75" customHeight="1">
      <c r="A170" s="29"/>
      <c r="B170" s="29"/>
      <c r="C170" s="30"/>
      <c r="D170" s="30"/>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row>
    <row r="171" spans="1:44" ht="15.75" customHeight="1">
      <c r="A171" s="29"/>
      <c r="B171" s="29"/>
      <c r="C171" s="30"/>
      <c r="D171" s="30"/>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row>
    <row r="172" spans="1:44" ht="15.75" customHeight="1">
      <c r="A172" s="29"/>
      <c r="B172" s="29"/>
      <c r="C172" s="30"/>
      <c r="D172" s="30"/>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row>
    <row r="173" spans="1:44" ht="15.75" customHeight="1">
      <c r="A173" s="29"/>
      <c r="B173" s="29"/>
      <c r="C173" s="30"/>
      <c r="D173" s="30"/>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row>
    <row r="174" spans="1:44" ht="15.75" customHeight="1">
      <c r="A174" s="29"/>
      <c r="B174" s="29"/>
      <c r="C174" s="30"/>
      <c r="D174" s="30"/>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row>
    <row r="175" spans="1:44" ht="15.75" customHeight="1">
      <c r="A175" s="29"/>
      <c r="B175" s="29"/>
      <c r="C175" s="30"/>
      <c r="D175" s="30"/>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row>
    <row r="176" spans="1:44" ht="15.75" customHeight="1">
      <c r="A176" s="29"/>
      <c r="B176" s="29"/>
      <c r="C176" s="30"/>
      <c r="D176" s="30"/>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row>
    <row r="177" spans="1:44" ht="15.75" customHeight="1">
      <c r="A177" s="29"/>
      <c r="B177" s="29"/>
      <c r="C177" s="30"/>
      <c r="D177" s="30"/>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row>
    <row r="178" spans="1:44" ht="15.75" customHeight="1">
      <c r="A178" s="29"/>
      <c r="B178" s="29"/>
      <c r="C178" s="30"/>
      <c r="D178" s="30"/>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row>
    <row r="179" spans="1:44" ht="15.75" customHeight="1">
      <c r="A179" s="29"/>
      <c r="B179" s="29"/>
      <c r="C179" s="30"/>
      <c r="D179" s="30"/>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row>
    <row r="180" spans="1:44" ht="15.75" customHeight="1">
      <c r="A180" s="29"/>
      <c r="B180" s="29"/>
      <c r="C180" s="30"/>
      <c r="D180" s="30"/>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row>
    <row r="181" spans="1:44" ht="15.75" customHeight="1">
      <c r="A181" s="29"/>
      <c r="B181" s="29"/>
      <c r="C181" s="30"/>
      <c r="D181" s="30"/>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row>
    <row r="182" spans="1:44" ht="15.75" customHeight="1">
      <c r="A182" s="29"/>
      <c r="B182" s="29"/>
      <c r="C182" s="30"/>
      <c r="D182" s="30"/>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row>
    <row r="183" spans="1:44" ht="15.75" customHeight="1">
      <c r="A183" s="29"/>
      <c r="B183" s="29"/>
      <c r="C183" s="30"/>
      <c r="D183" s="30"/>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row>
    <row r="184" spans="1:44" ht="15.75" customHeight="1">
      <c r="A184" s="29"/>
      <c r="B184" s="29"/>
      <c r="C184" s="30"/>
      <c r="D184" s="30"/>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row>
    <row r="185" spans="1:44" ht="15.75" customHeight="1">
      <c r="A185" s="29"/>
      <c r="B185" s="29"/>
      <c r="C185" s="30"/>
      <c r="D185" s="30"/>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row>
    <row r="186" spans="1:44" ht="15.75" customHeight="1">
      <c r="A186" s="29"/>
      <c r="B186" s="29"/>
      <c r="C186" s="30"/>
      <c r="D186" s="30"/>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row>
    <row r="187" spans="1:44" ht="15.75" customHeight="1">
      <c r="A187" s="29"/>
      <c r="B187" s="29"/>
      <c r="C187" s="30"/>
      <c r="D187" s="30"/>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row>
    <row r="188" spans="1:44" ht="15.75" customHeight="1">
      <c r="A188" s="29"/>
      <c r="B188" s="29"/>
      <c r="C188" s="30"/>
      <c r="D188" s="30"/>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row>
    <row r="189" spans="1:44" ht="15.75" customHeight="1">
      <c r="A189" s="29"/>
      <c r="B189" s="29"/>
      <c r="C189" s="30"/>
      <c r="D189" s="30"/>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row>
    <row r="190" spans="1:44" ht="15.75" customHeight="1">
      <c r="A190" s="29"/>
      <c r="B190" s="29"/>
      <c r="C190" s="30"/>
      <c r="D190" s="30"/>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row>
    <row r="191" spans="1:44" ht="15.75" customHeight="1">
      <c r="A191" s="29"/>
      <c r="B191" s="29"/>
      <c r="C191" s="30"/>
      <c r="D191" s="30"/>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row>
    <row r="192" spans="1:44" ht="15.75" customHeight="1">
      <c r="A192" s="29"/>
      <c r="B192" s="29"/>
      <c r="C192" s="30"/>
      <c r="D192" s="30"/>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row>
    <row r="193" spans="1:44" ht="15.75" customHeight="1">
      <c r="A193" s="29"/>
      <c r="B193" s="29"/>
      <c r="C193" s="30"/>
      <c r="D193" s="30"/>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row>
    <row r="194" spans="1:44" ht="15.75" customHeight="1">
      <c r="A194" s="29"/>
      <c r="B194" s="29"/>
      <c r="C194" s="30"/>
      <c r="D194" s="30"/>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row>
    <row r="195" spans="1:44" ht="15.75" customHeight="1">
      <c r="A195" s="29"/>
      <c r="B195" s="29"/>
      <c r="C195" s="30"/>
      <c r="D195" s="30"/>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row>
    <row r="196" spans="1:44" ht="15.75" customHeight="1">
      <c r="A196" s="29"/>
      <c r="B196" s="29"/>
      <c r="C196" s="30"/>
      <c r="D196" s="30"/>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row>
    <row r="197" spans="1:44" ht="15.75" customHeight="1">
      <c r="A197" s="29"/>
      <c r="B197" s="29"/>
      <c r="C197" s="30"/>
      <c r="D197" s="30"/>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row>
    <row r="198" spans="1:44" ht="15.75" customHeight="1">
      <c r="A198" s="29"/>
      <c r="B198" s="29"/>
      <c r="C198" s="30"/>
      <c r="D198" s="30"/>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row>
    <row r="199" spans="1:44" ht="15.75" customHeight="1">
      <c r="A199" s="29"/>
      <c r="B199" s="29"/>
      <c r="C199" s="30"/>
      <c r="D199" s="30"/>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row>
    <row r="200" spans="1:44" ht="15.75" customHeight="1">
      <c r="A200" s="29"/>
      <c r="B200" s="29"/>
      <c r="C200" s="30"/>
      <c r="D200" s="30"/>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row>
    <row r="201" spans="1:44" ht="15.75" customHeight="1">
      <c r="A201" s="29"/>
      <c r="B201" s="29"/>
      <c r="C201" s="30"/>
      <c r="D201" s="30"/>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row>
    <row r="202" spans="1:44" ht="15.75" customHeight="1">
      <c r="A202" s="29"/>
      <c r="B202" s="29"/>
      <c r="C202" s="30"/>
      <c r="D202" s="30"/>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row>
    <row r="203" spans="1:44" ht="15.75" customHeight="1">
      <c r="A203" s="29"/>
      <c r="B203" s="29"/>
      <c r="C203" s="30"/>
      <c r="D203" s="30"/>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row>
    <row r="204" spans="1:44" ht="15.75" customHeight="1">
      <c r="A204" s="29"/>
      <c r="B204" s="29"/>
      <c r="C204" s="30"/>
      <c r="D204" s="30"/>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row>
    <row r="205" spans="1:44" ht="15.75" customHeight="1">
      <c r="A205" s="29"/>
      <c r="B205" s="29"/>
      <c r="C205" s="30"/>
      <c r="D205" s="30"/>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row>
    <row r="206" spans="1:44" ht="15.75" customHeight="1">
      <c r="A206" s="29"/>
      <c r="B206" s="29"/>
      <c r="C206" s="30"/>
      <c r="D206" s="30"/>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row>
    <row r="207" spans="1:44" ht="15.75" customHeight="1">
      <c r="A207" s="29"/>
      <c r="B207" s="29"/>
      <c r="C207" s="30"/>
      <c r="D207" s="30"/>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row>
    <row r="208" spans="1:44" ht="15.75" customHeight="1">
      <c r="A208" s="29"/>
      <c r="B208" s="29"/>
      <c r="C208" s="30"/>
      <c r="D208" s="30"/>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row>
    <row r="209" spans="1:44" ht="15.75" customHeight="1">
      <c r="A209" s="29"/>
      <c r="B209" s="29"/>
      <c r="C209" s="30"/>
      <c r="D209" s="30"/>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row>
    <row r="210" spans="1:44" ht="15.75" customHeight="1">
      <c r="A210" s="29"/>
      <c r="B210" s="29"/>
      <c r="C210" s="30"/>
      <c r="D210" s="30"/>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row>
    <row r="211" spans="1:44" ht="15.75" customHeight="1">
      <c r="A211" s="29"/>
      <c r="B211" s="29"/>
      <c r="C211" s="30"/>
      <c r="D211" s="30"/>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row>
    <row r="212" spans="1:44" ht="15.75" customHeight="1">
      <c r="A212" s="29"/>
      <c r="B212" s="29"/>
      <c r="C212" s="30"/>
      <c r="D212" s="30"/>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row>
    <row r="213" spans="1:44" ht="15.75" customHeight="1">
      <c r="A213" s="29"/>
      <c r="B213" s="29"/>
      <c r="C213" s="30"/>
      <c r="D213" s="30"/>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row>
    <row r="214" spans="1:44" ht="15.75" customHeight="1">
      <c r="A214" s="29"/>
      <c r="B214" s="29"/>
      <c r="C214" s="30"/>
      <c r="D214" s="30"/>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row>
    <row r="215" spans="1:44" ht="15.75" customHeight="1">
      <c r="A215" s="29"/>
      <c r="B215" s="29"/>
      <c r="C215" s="30"/>
      <c r="D215" s="30"/>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row>
    <row r="216" spans="1:44" ht="15.75" customHeight="1">
      <c r="A216" s="29"/>
      <c r="B216" s="29"/>
      <c r="C216" s="30"/>
      <c r="D216" s="30"/>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row>
    <row r="217" spans="1:44" ht="15.75" customHeight="1">
      <c r="A217" s="29"/>
      <c r="B217" s="29"/>
      <c r="C217" s="30"/>
      <c r="D217" s="30"/>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row>
    <row r="218" spans="1:44" ht="15.75" customHeight="1">
      <c r="A218" s="29"/>
      <c r="B218" s="29"/>
      <c r="C218" s="30"/>
      <c r="D218" s="30"/>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row>
    <row r="219" spans="1:44" ht="15.75" customHeight="1">
      <c r="A219" s="29"/>
      <c r="B219" s="29"/>
      <c r="C219" s="30"/>
      <c r="D219" s="30"/>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row>
    <row r="220" spans="1:44" ht="15.75" customHeight="1">
      <c r="A220" s="29"/>
      <c r="B220" s="29"/>
      <c r="C220" s="30"/>
      <c r="D220" s="30"/>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row>
    <row r="221" spans="1:44" ht="15.75" customHeight="1">
      <c r="A221" s="29"/>
      <c r="B221" s="29"/>
      <c r="C221" s="30"/>
      <c r="D221" s="30"/>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row>
    <row r="222" spans="1:44" ht="15.75" customHeight="1">
      <c r="A222" s="29"/>
      <c r="B222" s="29"/>
      <c r="C222" s="30"/>
      <c r="D222" s="30"/>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row>
    <row r="223" spans="1:44" ht="15.75" customHeight="1">
      <c r="A223" s="29"/>
      <c r="B223" s="29"/>
      <c r="C223" s="30"/>
      <c r="D223" s="30"/>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row>
    <row r="224" spans="1:44" ht="15.75" customHeight="1">
      <c r="A224" s="29"/>
      <c r="B224" s="29"/>
      <c r="C224" s="30"/>
      <c r="D224" s="30"/>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row>
    <row r="225" spans="1:44" ht="15.75" customHeight="1">
      <c r="A225" s="29"/>
      <c r="B225" s="29"/>
      <c r="C225" s="30"/>
      <c r="D225" s="30"/>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row>
    <row r="226" spans="1:44" ht="15.75" customHeight="1">
      <c r="A226" s="29"/>
      <c r="B226" s="29"/>
      <c r="C226" s="30"/>
      <c r="D226" s="30"/>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row>
    <row r="227" spans="1:44" ht="15.75" customHeight="1">
      <c r="A227" s="29"/>
      <c r="B227" s="29"/>
      <c r="C227" s="30"/>
      <c r="D227" s="30"/>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row>
    <row r="228" spans="1:44" ht="15.75" customHeight="1">
      <c r="A228" s="29"/>
      <c r="B228" s="29"/>
      <c r="C228" s="30"/>
      <c r="D228" s="30"/>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row>
    <row r="229" spans="1:44" ht="15.75" customHeight="1">
      <c r="A229" s="29"/>
      <c r="B229" s="29"/>
      <c r="C229" s="30"/>
      <c r="D229" s="30"/>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row>
    <row r="230" spans="1:44" ht="15.75" customHeight="1">
      <c r="A230" s="29"/>
      <c r="B230" s="29"/>
      <c r="C230" s="30"/>
      <c r="D230" s="30"/>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row>
    <row r="231" spans="1:44" ht="15.75" customHeight="1">
      <c r="A231" s="29"/>
      <c r="B231" s="29"/>
      <c r="C231" s="30"/>
      <c r="D231" s="30"/>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row>
    <row r="232" spans="1:44" ht="15.75" customHeight="1">
      <c r="A232" s="29"/>
      <c r="B232" s="29"/>
      <c r="C232" s="30"/>
      <c r="D232" s="30"/>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row>
    <row r="233" spans="1:44" ht="15.75" customHeight="1">
      <c r="A233" s="29"/>
      <c r="B233" s="29"/>
      <c r="C233" s="30"/>
      <c r="D233" s="30"/>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75" customHeight="1">
      <c r="A234" s="29"/>
      <c r="B234" s="29"/>
      <c r="C234" s="30"/>
      <c r="D234" s="30"/>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row>
    <row r="235" spans="1:44" ht="15.75" customHeight="1">
      <c r="A235" s="29"/>
      <c r="B235" s="29"/>
      <c r="C235" s="30"/>
      <c r="D235" s="30"/>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row>
    <row r="236" spans="1:44" ht="15.75" customHeight="1">
      <c r="A236" s="29"/>
      <c r="B236" s="29"/>
      <c r="C236" s="30"/>
      <c r="D236" s="30"/>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row>
    <row r="237" spans="1:44" ht="15.75" customHeight="1">
      <c r="A237" s="29"/>
      <c r="B237" s="29"/>
      <c r="C237" s="30"/>
      <c r="D237" s="30"/>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row>
    <row r="238" spans="1:44" ht="15.75" customHeight="1">
      <c r="A238" s="29"/>
      <c r="B238" s="29"/>
      <c r="C238" s="30"/>
      <c r="D238" s="30"/>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row>
    <row r="239" spans="1:44" ht="15.75" customHeight="1">
      <c r="A239" s="29"/>
      <c r="B239" s="29"/>
      <c r="C239" s="30"/>
      <c r="D239" s="30"/>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row>
    <row r="240" spans="1:44" ht="15.75" customHeight="1">
      <c r="A240" s="29"/>
      <c r="B240" s="29"/>
      <c r="C240" s="30"/>
      <c r="D240" s="30"/>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row>
    <row r="241" spans="1:44" ht="15.75" customHeight="1">
      <c r="A241" s="29"/>
      <c r="B241" s="29"/>
      <c r="C241" s="30"/>
      <c r="D241" s="30"/>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row>
    <row r="242" spans="1:44" ht="15.75" customHeight="1">
      <c r="A242" s="29"/>
      <c r="B242" s="29"/>
      <c r="C242" s="30"/>
      <c r="D242" s="30"/>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row>
    <row r="243" spans="1:44" ht="15.75" customHeight="1">
      <c r="A243" s="29"/>
      <c r="B243" s="29"/>
      <c r="C243" s="30"/>
      <c r="D243" s="30"/>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row>
    <row r="244" spans="1:44" ht="15.75" customHeight="1">
      <c r="A244" s="29"/>
      <c r="B244" s="29"/>
      <c r="C244" s="30"/>
      <c r="D244" s="30"/>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row>
    <row r="245" spans="1:44" ht="15.75" customHeight="1">
      <c r="A245" s="29"/>
      <c r="B245" s="29"/>
      <c r="C245" s="30"/>
      <c r="D245" s="30"/>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row>
    <row r="246" spans="1:44" ht="15.75" customHeight="1">
      <c r="A246" s="29"/>
      <c r="B246" s="29"/>
      <c r="C246" s="30"/>
      <c r="D246" s="30"/>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row>
    <row r="247" spans="1:44" ht="15.75" customHeight="1">
      <c r="A247" s="29"/>
      <c r="B247" s="29"/>
      <c r="C247" s="30"/>
      <c r="D247" s="30"/>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row>
    <row r="248" spans="1:44" ht="15.75" customHeight="1">
      <c r="A248" s="29"/>
      <c r="B248" s="29"/>
      <c r="C248" s="30"/>
      <c r="D248" s="30"/>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row>
    <row r="249" spans="1:44" ht="15.75" customHeight="1">
      <c r="A249" s="29"/>
      <c r="B249" s="29"/>
      <c r="C249" s="30"/>
      <c r="D249" s="30"/>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row>
    <row r="250" spans="1:44" ht="15.75" customHeight="1">
      <c r="A250" s="29"/>
      <c r="B250" s="29"/>
      <c r="C250" s="30"/>
      <c r="D250" s="30"/>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row>
    <row r="251" spans="1:44" ht="15.75" customHeight="1">
      <c r="A251" s="29"/>
      <c r="B251" s="29"/>
      <c r="C251" s="30"/>
      <c r="D251" s="30"/>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row>
    <row r="252" spans="1:44" ht="15.75" customHeight="1">
      <c r="A252" s="29"/>
      <c r="B252" s="29"/>
      <c r="C252" s="30"/>
      <c r="D252" s="30"/>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row>
    <row r="253" spans="1:44" ht="15.75" customHeight="1">
      <c r="A253" s="29"/>
      <c r="B253" s="29"/>
      <c r="C253" s="30"/>
      <c r="D253" s="30"/>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row>
    <row r="254" spans="1:44" ht="15.75" customHeight="1">
      <c r="A254" s="29"/>
      <c r="B254" s="29"/>
      <c r="C254" s="30"/>
      <c r="D254" s="30"/>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row>
    <row r="255" spans="1:44" ht="15.75" customHeight="1">
      <c r="A255" s="29"/>
      <c r="B255" s="29"/>
      <c r="C255" s="30"/>
      <c r="D255" s="30"/>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row>
    <row r="256" spans="1:44" ht="15.75" customHeight="1">
      <c r="A256" s="29"/>
      <c r="B256" s="29"/>
      <c r="C256" s="30"/>
      <c r="D256" s="30"/>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row>
    <row r="257" spans="1:44" ht="15.75" customHeight="1">
      <c r="A257" s="29"/>
      <c r="B257" s="29"/>
      <c r="C257" s="30"/>
      <c r="D257" s="30"/>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row>
    <row r="258" spans="1:44" ht="15.75" customHeight="1">
      <c r="A258" s="29"/>
      <c r="B258" s="29"/>
      <c r="C258" s="30"/>
      <c r="D258" s="30"/>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row>
    <row r="259" spans="1:44" ht="15.75" customHeight="1">
      <c r="A259" s="29"/>
      <c r="B259" s="29"/>
      <c r="C259" s="30"/>
      <c r="D259" s="30"/>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row>
    <row r="260" spans="1:44" ht="15.75" customHeight="1">
      <c r="A260" s="29"/>
      <c r="B260" s="29"/>
      <c r="C260" s="30"/>
      <c r="D260" s="30"/>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row>
    <row r="261" spans="1:44" ht="15.75" customHeight="1">
      <c r="A261" s="29"/>
      <c r="B261" s="29"/>
      <c r="C261" s="30"/>
      <c r="D261" s="30"/>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row>
    <row r="262" spans="1:44" ht="15.75" customHeight="1">
      <c r="A262" s="29"/>
      <c r="B262" s="29"/>
      <c r="C262" s="30"/>
      <c r="D262" s="30"/>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row>
    <row r="263" spans="1:44" ht="15.75" customHeight="1">
      <c r="A263" s="29"/>
      <c r="B263" s="29"/>
      <c r="C263" s="30"/>
      <c r="D263" s="30"/>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row>
    <row r="264" spans="1:44" ht="15.75" customHeight="1">
      <c r="A264" s="29"/>
      <c r="B264" s="29"/>
      <c r="C264" s="30"/>
      <c r="D264" s="30"/>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row>
    <row r="265" spans="1:44" ht="15.75" customHeight="1">
      <c r="A265" s="29"/>
      <c r="B265" s="29"/>
      <c r="C265" s="30"/>
      <c r="D265" s="30"/>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row>
    <row r="266" spans="1:44" ht="15.75" customHeight="1">
      <c r="A266" s="29"/>
      <c r="B266" s="29"/>
      <c r="C266" s="30"/>
      <c r="D266" s="30"/>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row>
    <row r="267" spans="1:44" ht="15.75" customHeight="1">
      <c r="A267" s="29"/>
      <c r="B267" s="29"/>
      <c r="C267" s="30"/>
      <c r="D267" s="30"/>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row>
    <row r="268" spans="1:44" ht="15.75" customHeight="1">
      <c r="A268" s="29"/>
      <c r="B268" s="29"/>
      <c r="C268" s="30"/>
      <c r="D268" s="30"/>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row>
    <row r="269" spans="1:44" ht="15.75" customHeight="1">
      <c r="A269" s="29"/>
      <c r="B269" s="29"/>
      <c r="C269" s="30"/>
      <c r="D269" s="30"/>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row>
    <row r="270" spans="1:44" ht="15.75" customHeight="1">
      <c r="A270" s="29"/>
      <c r="B270" s="29"/>
      <c r="C270" s="30"/>
      <c r="D270" s="30"/>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row>
    <row r="271" spans="1:44" ht="15.75" customHeight="1">
      <c r="A271" s="29"/>
      <c r="B271" s="29"/>
      <c r="C271" s="30"/>
      <c r="D271" s="30"/>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row>
    <row r="272" spans="1:44" ht="15.75" customHeight="1">
      <c r="A272" s="29"/>
      <c r="B272" s="29"/>
      <c r="C272" s="30"/>
      <c r="D272" s="30"/>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row>
    <row r="273" spans="1:44" ht="15.75" customHeight="1">
      <c r="A273" s="29"/>
      <c r="B273" s="29"/>
      <c r="C273" s="30"/>
      <c r="D273" s="30"/>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row>
    <row r="274" spans="1:44" ht="15.75" customHeight="1">
      <c r="A274" s="29"/>
      <c r="B274" s="29"/>
      <c r="C274" s="30"/>
      <c r="D274" s="30"/>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row>
    <row r="275" spans="1:44" ht="15.75" customHeight="1">
      <c r="A275" s="29"/>
      <c r="B275" s="29"/>
      <c r="C275" s="30"/>
      <c r="D275" s="30"/>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row>
    <row r="276" spans="1:44" ht="15.75" customHeight="1">
      <c r="A276" s="29"/>
      <c r="B276" s="29"/>
      <c r="C276" s="30"/>
      <c r="D276" s="30"/>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row>
    <row r="277" spans="1:44" ht="15.75" customHeight="1">
      <c r="A277" s="29"/>
      <c r="B277" s="29"/>
      <c r="C277" s="30"/>
      <c r="D277" s="30"/>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row>
    <row r="278" spans="1:44" ht="15.75" customHeight="1">
      <c r="A278" s="29"/>
      <c r="B278" s="29"/>
      <c r="C278" s="30"/>
      <c r="D278" s="30"/>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row>
    <row r="279" spans="1:44" ht="15.75" customHeight="1">
      <c r="A279" s="29"/>
      <c r="B279" s="29"/>
      <c r="C279" s="30"/>
      <c r="D279" s="30"/>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row>
    <row r="280" spans="1:44" ht="15.75" customHeight="1">
      <c r="A280" s="29"/>
      <c r="B280" s="29"/>
      <c r="C280" s="30"/>
      <c r="D280" s="30"/>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row>
    <row r="281" spans="1:44" ht="15.75" customHeight="1">
      <c r="A281" s="29"/>
      <c r="B281" s="29"/>
      <c r="C281" s="30"/>
      <c r="D281" s="30"/>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row>
    <row r="282" spans="1:44" ht="15.75" customHeight="1">
      <c r="A282" s="29"/>
      <c r="B282" s="29"/>
      <c r="C282" s="30"/>
      <c r="D282" s="30"/>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row>
    <row r="283" spans="1:44" ht="15.75" customHeight="1">
      <c r="A283" s="29"/>
      <c r="B283" s="29"/>
      <c r="C283" s="30"/>
      <c r="D283" s="30"/>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row>
    <row r="284" spans="1:44" ht="15.75" customHeight="1">
      <c r="A284" s="29"/>
      <c r="B284" s="29"/>
      <c r="C284" s="30"/>
      <c r="D284" s="30"/>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row>
    <row r="285" spans="1:44" ht="15.75" customHeight="1">
      <c r="A285" s="29"/>
      <c r="B285" s="29"/>
      <c r="C285" s="30"/>
      <c r="D285" s="30"/>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row>
    <row r="286" spans="1:44" ht="15.75" customHeight="1">
      <c r="A286" s="29"/>
      <c r="B286" s="29"/>
      <c r="C286" s="30"/>
      <c r="D286" s="30"/>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row>
    <row r="287" spans="1:44" ht="15.75" customHeight="1">
      <c r="A287" s="29"/>
      <c r="B287" s="29"/>
      <c r="C287" s="30"/>
      <c r="D287" s="30"/>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row>
    <row r="288" spans="1:44" ht="15.75" customHeight="1">
      <c r="A288" s="29"/>
      <c r="B288" s="29"/>
      <c r="C288" s="30"/>
      <c r="D288" s="30"/>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row>
    <row r="289" spans="1:44" ht="15.75" customHeight="1">
      <c r="A289" s="29"/>
      <c r="B289" s="29"/>
      <c r="C289" s="30"/>
      <c r="D289" s="30"/>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row>
    <row r="290" spans="1:44" ht="15.75" customHeight="1">
      <c r="A290" s="29"/>
      <c r="B290" s="29"/>
      <c r="C290" s="30"/>
      <c r="D290" s="30"/>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row>
    <row r="291" spans="1:44" ht="15.75" customHeight="1">
      <c r="A291" s="29"/>
      <c r="B291" s="29"/>
      <c r="C291" s="30"/>
      <c r="D291" s="30"/>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row>
    <row r="292" spans="1:44" ht="15.75" customHeight="1">
      <c r="A292" s="29"/>
      <c r="B292" s="29"/>
      <c r="C292" s="30"/>
      <c r="D292" s="30"/>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row>
    <row r="293" spans="1:44" ht="15.75" customHeight="1">
      <c r="A293" s="29"/>
      <c r="B293" s="29"/>
      <c r="C293" s="30"/>
      <c r="D293" s="30"/>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row>
    <row r="294" spans="1:44" ht="15.75" customHeight="1">
      <c r="A294" s="29"/>
      <c r="B294" s="29"/>
      <c r="C294" s="30"/>
      <c r="D294" s="30"/>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row>
    <row r="295" spans="1:44" ht="15.75" customHeight="1">
      <c r="A295" s="29"/>
      <c r="B295" s="29"/>
      <c r="C295" s="30"/>
      <c r="D295" s="30"/>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row>
    <row r="296" spans="1:44" ht="15.75" customHeight="1">
      <c r="A296" s="29"/>
      <c r="B296" s="29"/>
      <c r="C296" s="30"/>
      <c r="D296" s="30"/>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row>
    <row r="297" spans="1:44" ht="15.75" customHeight="1">
      <c r="A297" s="29"/>
      <c r="B297" s="29"/>
      <c r="C297" s="30"/>
      <c r="D297" s="30"/>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row>
    <row r="298" spans="1:44" ht="15.75" customHeight="1">
      <c r="A298" s="29"/>
      <c r="B298" s="29"/>
      <c r="C298" s="30"/>
      <c r="D298" s="30"/>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row>
    <row r="299" spans="1:44" ht="15.75" customHeight="1">
      <c r="A299" s="29"/>
      <c r="B299" s="29"/>
      <c r="C299" s="30"/>
      <c r="D299" s="30"/>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row>
    <row r="300" spans="1:44" ht="15.75" customHeight="1">
      <c r="A300" s="29"/>
      <c r="B300" s="29"/>
      <c r="C300" s="30"/>
      <c r="D300" s="30"/>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row>
    <row r="301" spans="1:44" ht="15.75" customHeight="1">
      <c r="A301" s="29"/>
      <c r="B301" s="29"/>
      <c r="C301" s="30"/>
      <c r="D301" s="30"/>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row>
    <row r="302" spans="1:44" ht="15.75" customHeight="1">
      <c r="A302" s="29"/>
      <c r="B302" s="29"/>
      <c r="C302" s="30"/>
      <c r="D302" s="30"/>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row>
    <row r="303" spans="1:44" ht="15.75" customHeight="1">
      <c r="A303" s="29"/>
      <c r="B303" s="29"/>
      <c r="C303" s="30"/>
      <c r="D303" s="30"/>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row>
    <row r="304" spans="1:44" ht="15.75" customHeight="1">
      <c r="A304" s="29"/>
      <c r="B304" s="29"/>
      <c r="C304" s="30"/>
      <c r="D304" s="30"/>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row>
    <row r="305" spans="1:44" ht="15.75" customHeight="1">
      <c r="A305" s="29"/>
      <c r="B305" s="29"/>
      <c r="C305" s="30"/>
      <c r="D305" s="30"/>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row>
    <row r="306" spans="1:44" ht="15.75" customHeight="1">
      <c r="A306" s="29"/>
      <c r="B306" s="29"/>
      <c r="C306" s="30"/>
      <c r="D306" s="30"/>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row>
    <row r="307" spans="1:44" ht="15.75" customHeight="1">
      <c r="A307" s="29"/>
      <c r="B307" s="29"/>
      <c r="C307" s="30"/>
      <c r="D307" s="30"/>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row>
    <row r="308" spans="1:44" ht="15.75" customHeight="1">
      <c r="A308" s="29"/>
      <c r="B308" s="29"/>
      <c r="C308" s="30"/>
      <c r="D308" s="30"/>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row>
    <row r="309" spans="1:44" ht="15.75" customHeight="1">
      <c r="A309" s="29"/>
      <c r="B309" s="29"/>
      <c r="C309" s="30"/>
      <c r="D309" s="30"/>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row>
    <row r="310" spans="1:44" ht="15.75" customHeight="1">
      <c r="A310" s="29"/>
      <c r="B310" s="29"/>
      <c r="C310" s="30"/>
      <c r="D310" s="30"/>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row>
    <row r="311" spans="1:44" ht="15.75" customHeight="1">
      <c r="A311" s="29"/>
      <c r="B311" s="29"/>
      <c r="C311" s="30"/>
      <c r="D311" s="30"/>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row>
    <row r="312" spans="1:44" ht="15.75" customHeight="1">
      <c r="A312" s="29"/>
      <c r="B312" s="29"/>
      <c r="C312" s="30"/>
      <c r="D312" s="30"/>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row>
    <row r="313" spans="1:44" ht="15.75" customHeight="1">
      <c r="A313" s="29"/>
      <c r="B313" s="29"/>
      <c r="C313" s="30"/>
      <c r="D313" s="30"/>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row>
    <row r="314" spans="1:44" ht="15.75" customHeight="1">
      <c r="A314" s="29"/>
      <c r="B314" s="29"/>
      <c r="C314" s="30"/>
      <c r="D314" s="30"/>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row>
    <row r="315" spans="1:44" ht="15.75" customHeight="1">
      <c r="A315" s="29"/>
      <c r="B315" s="29"/>
      <c r="C315" s="30"/>
      <c r="D315" s="30"/>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row>
    <row r="316" spans="1:44" ht="15.75" customHeight="1">
      <c r="A316" s="29"/>
      <c r="B316" s="29"/>
      <c r="C316" s="30"/>
      <c r="D316" s="30"/>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row>
    <row r="317" spans="1:44" ht="15.75" customHeight="1">
      <c r="A317" s="29"/>
      <c r="B317" s="29"/>
      <c r="C317" s="30"/>
      <c r="D317" s="30"/>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row>
    <row r="318" spans="1:44" ht="15.75" customHeight="1">
      <c r="A318" s="29"/>
      <c r="B318" s="29"/>
      <c r="C318" s="30"/>
      <c r="D318" s="30"/>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row>
    <row r="319" spans="1:44" ht="15.75" customHeight="1">
      <c r="A319" s="29"/>
      <c r="B319" s="29"/>
      <c r="C319" s="30"/>
      <c r="D319" s="30"/>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row>
    <row r="320" spans="1:44" ht="15.75" customHeight="1">
      <c r="A320" s="29"/>
      <c r="B320" s="29"/>
      <c r="C320" s="30"/>
      <c r="D320" s="30"/>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row>
    <row r="321" spans="1:44" ht="15.75" customHeight="1">
      <c r="A321" s="29"/>
      <c r="B321" s="29"/>
      <c r="C321" s="30"/>
      <c r="D321" s="30"/>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row>
    <row r="322" spans="1:44" ht="15.75" customHeight="1">
      <c r="A322" s="29"/>
      <c r="B322" s="29"/>
      <c r="C322" s="30"/>
      <c r="D322" s="30"/>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row>
    <row r="323" spans="1:44" ht="15.75" customHeight="1">
      <c r="A323" s="29"/>
      <c r="B323" s="29"/>
      <c r="C323" s="30"/>
      <c r="D323" s="30"/>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row>
    <row r="324" spans="1:44" ht="15.75" customHeight="1">
      <c r="A324" s="29"/>
      <c r="B324" s="29"/>
      <c r="C324" s="30"/>
      <c r="D324" s="30"/>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row>
    <row r="325" spans="1:44" ht="15.75" customHeight="1">
      <c r="A325" s="29"/>
      <c r="B325" s="29"/>
      <c r="C325" s="30"/>
      <c r="D325" s="30"/>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row>
    <row r="326" spans="1:44" ht="15.75" customHeight="1">
      <c r="A326" s="29"/>
      <c r="B326" s="29"/>
      <c r="C326" s="30"/>
      <c r="D326" s="30"/>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row>
    <row r="327" spans="1:44" ht="15.75" customHeight="1">
      <c r="A327" s="29"/>
      <c r="B327" s="29"/>
      <c r="C327" s="30"/>
      <c r="D327" s="30"/>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row>
    <row r="328" spans="1:44" ht="15.75" customHeight="1">
      <c r="A328" s="29"/>
      <c r="B328" s="29"/>
      <c r="C328" s="30"/>
      <c r="D328" s="30"/>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row>
    <row r="329" spans="1:44" ht="15.75" customHeight="1">
      <c r="A329" s="29"/>
      <c r="B329" s="29"/>
      <c r="C329" s="30"/>
      <c r="D329" s="30"/>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row>
    <row r="330" spans="1:44" ht="15.75" customHeight="1">
      <c r="A330" s="29"/>
      <c r="B330" s="29"/>
      <c r="C330" s="30"/>
      <c r="D330" s="30"/>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row>
    <row r="331" spans="1:44" ht="15.75" customHeight="1">
      <c r="A331" s="29"/>
      <c r="B331" s="29"/>
      <c r="C331" s="30"/>
      <c r="D331" s="30"/>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row>
    <row r="332" spans="1:44" ht="15.75" customHeight="1">
      <c r="A332" s="29"/>
      <c r="B332" s="29"/>
      <c r="C332" s="30"/>
      <c r="D332" s="30"/>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row>
    <row r="333" spans="1:44" ht="15.75" customHeight="1">
      <c r="A333" s="29"/>
      <c r="B333" s="29"/>
      <c r="C333" s="30"/>
      <c r="D333" s="30"/>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row>
    <row r="334" spans="1:44" ht="15.75" customHeight="1">
      <c r="A334" s="29"/>
      <c r="B334" s="29"/>
      <c r="C334" s="30"/>
      <c r="D334" s="30"/>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row>
    <row r="335" spans="1:44" ht="15.75" customHeight="1">
      <c r="A335" s="29"/>
      <c r="B335" s="29"/>
      <c r="C335" s="30"/>
      <c r="D335" s="30"/>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row>
    <row r="336" spans="1:44" ht="15.75" customHeight="1">
      <c r="A336" s="29"/>
      <c r="B336" s="29"/>
      <c r="C336" s="30"/>
      <c r="D336" s="30"/>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row>
    <row r="337" spans="1:44" ht="15.75" customHeight="1">
      <c r="A337" s="29"/>
      <c r="B337" s="29"/>
      <c r="C337" s="30"/>
      <c r="D337" s="30"/>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row>
    <row r="338" spans="1:44" ht="15.75" customHeight="1">
      <c r="A338" s="29"/>
      <c r="B338" s="29"/>
      <c r="C338" s="30"/>
      <c r="D338" s="30"/>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row>
    <row r="339" spans="1:44" ht="15.75" customHeight="1">
      <c r="A339" s="29"/>
      <c r="B339" s="29"/>
      <c r="C339" s="30"/>
      <c r="D339" s="30"/>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row>
    <row r="340" spans="1:44" ht="15.75" customHeight="1">
      <c r="A340" s="29"/>
      <c r="B340" s="29"/>
      <c r="C340" s="30"/>
      <c r="D340" s="30"/>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row>
    <row r="341" spans="1:44" ht="15.75" customHeight="1">
      <c r="A341" s="29"/>
      <c r="B341" s="29"/>
      <c r="C341" s="30"/>
      <c r="D341" s="30"/>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row>
    <row r="342" spans="1:44" ht="15.75" customHeight="1">
      <c r="A342" s="29"/>
      <c r="B342" s="29"/>
      <c r="C342" s="30"/>
      <c r="D342" s="30"/>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row>
    <row r="343" spans="1:44" ht="15.75" customHeight="1">
      <c r="A343" s="29"/>
      <c r="B343" s="29"/>
      <c r="C343" s="30"/>
      <c r="D343" s="30"/>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row>
    <row r="344" spans="1:44" ht="15.75" customHeight="1">
      <c r="A344" s="29"/>
      <c r="B344" s="29"/>
      <c r="C344" s="30"/>
      <c r="D344" s="30"/>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row>
    <row r="345" spans="1:44" ht="15.75" customHeight="1">
      <c r="A345" s="29"/>
      <c r="B345" s="29"/>
      <c r="C345" s="30"/>
      <c r="D345" s="30"/>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row>
    <row r="346" spans="1:44" ht="15.75" customHeight="1">
      <c r="A346" s="29"/>
      <c r="B346" s="29"/>
      <c r="C346" s="30"/>
      <c r="D346" s="30"/>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row>
    <row r="347" spans="1:44" ht="15.75" customHeight="1">
      <c r="A347" s="29"/>
      <c r="B347" s="29"/>
      <c r="C347" s="30"/>
      <c r="D347" s="30"/>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row>
    <row r="348" spans="1:44" ht="15.75" customHeight="1">
      <c r="A348" s="29"/>
      <c r="B348" s="29"/>
      <c r="C348" s="30"/>
      <c r="D348" s="30"/>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row>
    <row r="349" spans="1:44" ht="15.75" customHeight="1">
      <c r="A349" s="29"/>
      <c r="B349" s="29"/>
      <c r="C349" s="30"/>
      <c r="D349" s="30"/>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row>
    <row r="350" spans="1:44" ht="15.75" customHeight="1">
      <c r="A350" s="29"/>
      <c r="B350" s="29"/>
      <c r="C350" s="30"/>
      <c r="D350" s="30"/>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row>
    <row r="351" spans="1:44" ht="15.75" customHeight="1">
      <c r="A351" s="29"/>
      <c r="B351" s="29"/>
      <c r="C351" s="30"/>
      <c r="D351" s="30"/>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row>
    <row r="352" spans="1:44" ht="15.75" customHeight="1">
      <c r="A352" s="29"/>
      <c r="B352" s="29"/>
      <c r="C352" s="30"/>
      <c r="D352" s="30"/>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row>
    <row r="353" spans="1:44" ht="15.75" customHeight="1">
      <c r="A353" s="29"/>
      <c r="B353" s="29"/>
      <c r="C353" s="30"/>
      <c r="D353" s="30"/>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row>
    <row r="354" spans="1:44" ht="15.75" customHeight="1">
      <c r="A354" s="29"/>
      <c r="B354" s="29"/>
      <c r="C354" s="30"/>
      <c r="D354" s="30"/>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row>
    <row r="355" spans="1:44" ht="15.75" customHeight="1">
      <c r="A355" s="29"/>
      <c r="B355" s="29"/>
      <c r="C355" s="30"/>
      <c r="D355" s="30"/>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row>
    <row r="356" spans="1:44" ht="15.75" customHeight="1">
      <c r="A356" s="29"/>
      <c r="B356" s="29"/>
      <c r="C356" s="30"/>
      <c r="D356" s="30"/>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row>
    <row r="357" spans="1:44" ht="15.75" customHeight="1">
      <c r="A357" s="29"/>
      <c r="B357" s="29"/>
      <c r="C357" s="30"/>
      <c r="D357" s="30"/>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row>
    <row r="358" spans="1:44" ht="15.75" customHeight="1">
      <c r="A358" s="29"/>
      <c r="B358" s="29"/>
      <c r="C358" s="30"/>
      <c r="D358" s="30"/>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row>
    <row r="359" spans="1:44" ht="15.75" customHeight="1">
      <c r="A359" s="29"/>
      <c r="B359" s="29"/>
      <c r="C359" s="30"/>
      <c r="D359" s="30"/>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row>
    <row r="360" spans="1:44" ht="15.75" customHeight="1">
      <c r="A360" s="29"/>
      <c r="B360" s="29"/>
      <c r="C360" s="30"/>
      <c r="D360" s="30"/>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row>
    <row r="361" spans="1:44" ht="15.75" customHeight="1">
      <c r="A361" s="29"/>
      <c r="B361" s="29"/>
      <c r="C361" s="30"/>
      <c r="D361" s="30"/>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row>
    <row r="362" spans="1:44" ht="15.75" customHeight="1">
      <c r="A362" s="29"/>
      <c r="B362" s="29"/>
      <c r="C362" s="30"/>
      <c r="D362" s="30"/>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row>
    <row r="363" spans="1:44" ht="15.75" customHeight="1">
      <c r="A363" s="29"/>
      <c r="B363" s="29"/>
      <c r="C363" s="30"/>
      <c r="D363" s="30"/>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row>
    <row r="364" spans="1:44" ht="15.75" customHeight="1">
      <c r="A364" s="29"/>
      <c r="B364" s="29"/>
      <c r="C364" s="30"/>
      <c r="D364" s="30"/>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row>
    <row r="365" spans="1:44" ht="15.75" customHeight="1">
      <c r="A365" s="29"/>
      <c r="B365" s="29"/>
      <c r="C365" s="30"/>
      <c r="D365" s="30"/>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row>
    <row r="366" spans="1:44" ht="15.75" customHeight="1">
      <c r="A366" s="29"/>
      <c r="B366" s="29"/>
      <c r="C366" s="30"/>
      <c r="D366" s="30"/>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row>
    <row r="367" spans="1:44" ht="15.75" customHeight="1">
      <c r="A367" s="29"/>
      <c r="B367" s="29"/>
      <c r="C367" s="30"/>
      <c r="D367" s="30"/>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row>
    <row r="368" spans="1:44" ht="15.75" customHeight="1">
      <c r="A368" s="29"/>
      <c r="B368" s="29"/>
      <c r="C368" s="30"/>
      <c r="D368" s="30"/>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row>
    <row r="369" spans="1:44" ht="15.75" customHeight="1">
      <c r="A369" s="29"/>
      <c r="B369" s="29"/>
      <c r="C369" s="30"/>
      <c r="D369" s="30"/>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row>
    <row r="370" spans="1:44" ht="15.75" customHeight="1">
      <c r="A370" s="29"/>
      <c r="B370" s="29"/>
      <c r="C370" s="30"/>
      <c r="D370" s="30"/>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row>
    <row r="371" spans="1:44" ht="15.75" customHeight="1">
      <c r="A371" s="29"/>
      <c r="B371" s="29"/>
      <c r="C371" s="30"/>
      <c r="D371" s="30"/>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row>
    <row r="372" spans="1:44" ht="15.75" customHeight="1">
      <c r="A372" s="29"/>
      <c r="B372" s="29"/>
      <c r="C372" s="30"/>
      <c r="D372" s="30"/>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row>
    <row r="373" spans="1:44" ht="15.75" customHeight="1">
      <c r="A373" s="29"/>
      <c r="B373" s="29"/>
      <c r="C373" s="30"/>
      <c r="D373" s="30"/>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row>
    <row r="374" spans="1:44" ht="15.75" customHeight="1">
      <c r="A374" s="29"/>
      <c r="B374" s="29"/>
      <c r="C374" s="30"/>
      <c r="D374" s="30"/>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row>
    <row r="375" spans="1:44" ht="15.75" customHeight="1">
      <c r="A375" s="29"/>
      <c r="B375" s="29"/>
      <c r="C375" s="30"/>
      <c r="D375" s="30"/>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row>
    <row r="376" spans="1:44" ht="15.75" customHeight="1">
      <c r="A376" s="29"/>
      <c r="B376" s="29"/>
      <c r="C376" s="30"/>
      <c r="D376" s="30"/>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row>
    <row r="377" spans="1:44" ht="15.75" customHeight="1">
      <c r="A377" s="29"/>
      <c r="B377" s="29"/>
      <c r="C377" s="30"/>
      <c r="D377" s="30"/>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row>
    <row r="378" spans="1:44" ht="15.75" customHeight="1">
      <c r="A378" s="29"/>
      <c r="B378" s="29"/>
      <c r="C378" s="30"/>
      <c r="D378" s="30"/>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row>
    <row r="379" spans="1:44" ht="15.75" customHeight="1">
      <c r="A379" s="29"/>
      <c r="B379" s="29"/>
      <c r="C379" s="30"/>
      <c r="D379" s="30"/>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row>
    <row r="380" spans="1:44" ht="15.75" customHeight="1">
      <c r="A380" s="29"/>
      <c r="B380" s="29"/>
      <c r="C380" s="30"/>
      <c r="D380" s="30"/>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row>
    <row r="381" spans="1:44" ht="15.75" customHeight="1">
      <c r="A381" s="29"/>
      <c r="B381" s="29"/>
      <c r="C381" s="30"/>
      <c r="D381" s="30"/>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row>
    <row r="382" spans="1:44" ht="15.75" customHeight="1">
      <c r="A382" s="29"/>
      <c r="B382" s="29"/>
      <c r="C382" s="30"/>
      <c r="D382" s="30"/>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row>
    <row r="383" spans="1:44" ht="15.75" customHeight="1">
      <c r="A383" s="29"/>
      <c r="B383" s="29"/>
      <c r="C383" s="30"/>
      <c r="D383" s="30"/>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row>
    <row r="384" spans="1:44" ht="15.75" customHeight="1">
      <c r="A384" s="29"/>
      <c r="B384" s="29"/>
      <c r="C384" s="30"/>
      <c r="D384" s="30"/>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row>
    <row r="385" spans="1:44" ht="15.75" customHeight="1">
      <c r="A385" s="29"/>
      <c r="B385" s="29"/>
      <c r="C385" s="30"/>
      <c r="D385" s="30"/>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row>
    <row r="386" spans="1:44" ht="15.75" customHeight="1">
      <c r="A386" s="29"/>
      <c r="B386" s="29"/>
      <c r="C386" s="30"/>
      <c r="D386" s="30"/>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row>
    <row r="387" spans="1:44" ht="15.75" customHeight="1">
      <c r="A387" s="29"/>
      <c r="B387" s="29"/>
      <c r="C387" s="30"/>
      <c r="D387" s="30"/>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row>
    <row r="388" spans="1:44" ht="15.75" customHeight="1">
      <c r="A388" s="29"/>
      <c r="B388" s="29"/>
      <c r="C388" s="30"/>
      <c r="D388" s="30"/>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row>
    <row r="389" spans="1:44" ht="15.75" customHeight="1">
      <c r="A389" s="29"/>
      <c r="B389" s="29"/>
      <c r="C389" s="30"/>
      <c r="D389" s="30"/>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row>
    <row r="390" spans="1:44" ht="15.75" customHeight="1">
      <c r="A390" s="29"/>
      <c r="B390" s="29"/>
      <c r="C390" s="30"/>
      <c r="D390" s="30"/>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row>
    <row r="391" spans="1:44" ht="15.75" customHeight="1">
      <c r="A391" s="29"/>
      <c r="B391" s="29"/>
      <c r="C391" s="30"/>
      <c r="D391" s="30"/>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row>
    <row r="392" spans="1:44" ht="15.75" customHeight="1">
      <c r="A392" s="29"/>
      <c r="B392" s="29"/>
      <c r="C392" s="30"/>
      <c r="D392" s="30"/>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row>
    <row r="393" spans="1:44" ht="15.75" customHeight="1">
      <c r="A393" s="29"/>
      <c r="B393" s="29"/>
      <c r="C393" s="30"/>
      <c r="D393" s="30"/>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row>
    <row r="394" spans="1:44" ht="15.75" customHeight="1">
      <c r="A394" s="29"/>
      <c r="B394" s="29"/>
      <c r="C394" s="30"/>
      <c r="D394" s="30"/>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row>
    <row r="395" spans="1:44" ht="15.75" customHeight="1">
      <c r="A395" s="29"/>
      <c r="B395" s="29"/>
      <c r="C395" s="30"/>
      <c r="D395" s="30"/>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row>
    <row r="396" spans="1:44" ht="15.75" customHeight="1">
      <c r="A396" s="29"/>
      <c r="B396" s="29"/>
      <c r="C396" s="30"/>
      <c r="D396" s="30"/>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row>
    <row r="397" spans="1:44" ht="15.75" customHeight="1">
      <c r="A397" s="29"/>
      <c r="B397" s="29"/>
      <c r="C397" s="30"/>
      <c r="D397" s="30"/>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row>
    <row r="398" spans="1:44" ht="15.75" customHeight="1">
      <c r="A398" s="29"/>
      <c r="B398" s="29"/>
      <c r="C398" s="30"/>
      <c r="D398" s="30"/>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row>
    <row r="399" spans="1:44" ht="15.75" customHeight="1">
      <c r="A399" s="29"/>
      <c r="B399" s="29"/>
      <c r="C399" s="30"/>
      <c r="D399" s="30"/>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row>
    <row r="400" spans="1:44" ht="15.75" customHeight="1">
      <c r="A400" s="29"/>
      <c r="B400" s="29"/>
      <c r="C400" s="30"/>
      <c r="D400" s="30"/>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row>
    <row r="401" spans="1:44" ht="15.75" customHeight="1">
      <c r="A401" s="29"/>
      <c r="B401" s="29"/>
      <c r="C401" s="30"/>
      <c r="D401" s="30"/>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row>
    <row r="402" spans="1:44" ht="15.75" customHeight="1">
      <c r="A402" s="29"/>
      <c r="B402" s="29"/>
      <c r="C402" s="30"/>
      <c r="D402" s="30"/>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row>
    <row r="403" spans="1:44" ht="15.75" customHeight="1">
      <c r="A403" s="29"/>
      <c r="B403" s="29"/>
      <c r="C403" s="30"/>
      <c r="D403" s="30"/>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row>
    <row r="404" spans="1:44" ht="15.75" customHeight="1">
      <c r="A404" s="29"/>
      <c r="B404" s="29"/>
      <c r="C404" s="30"/>
      <c r="D404" s="30"/>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row>
    <row r="405" spans="1:44" ht="15.75" customHeight="1">
      <c r="A405" s="29"/>
      <c r="B405" s="29"/>
      <c r="C405" s="30"/>
      <c r="D405" s="30"/>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row>
    <row r="406" spans="1:44" ht="15.75" customHeight="1">
      <c r="A406" s="29"/>
      <c r="B406" s="29"/>
      <c r="C406" s="30"/>
      <c r="D406" s="30"/>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row>
    <row r="407" spans="1:44" ht="15.75" customHeight="1">
      <c r="A407" s="29"/>
      <c r="B407" s="29"/>
      <c r="C407" s="30"/>
      <c r="D407" s="30"/>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row>
    <row r="408" spans="1:44" ht="15.75" customHeight="1">
      <c r="A408" s="29"/>
      <c r="B408" s="29"/>
      <c r="C408" s="30"/>
      <c r="D408" s="30"/>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row>
    <row r="409" spans="1:44" ht="15.75" customHeight="1">
      <c r="A409" s="29"/>
      <c r="B409" s="29"/>
      <c r="C409" s="30"/>
      <c r="D409" s="30"/>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row>
    <row r="410" spans="1:44" ht="15.75" customHeight="1">
      <c r="A410" s="29"/>
      <c r="B410" s="29"/>
      <c r="C410" s="30"/>
      <c r="D410" s="30"/>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row>
    <row r="411" spans="1:44" ht="15.75" customHeight="1">
      <c r="A411" s="29"/>
      <c r="B411" s="29"/>
      <c r="C411" s="30"/>
      <c r="D411" s="30"/>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row>
    <row r="412" spans="1:44" ht="15.75" customHeight="1">
      <c r="A412" s="29"/>
      <c r="B412" s="29"/>
      <c r="C412" s="30"/>
      <c r="D412" s="30"/>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row>
    <row r="413" spans="1:44" ht="15.75" customHeight="1">
      <c r="A413" s="29"/>
      <c r="B413" s="29"/>
      <c r="C413" s="30"/>
      <c r="D413" s="30"/>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row>
    <row r="414" spans="1:44" ht="15.75" customHeight="1">
      <c r="A414" s="29"/>
      <c r="B414" s="29"/>
      <c r="C414" s="30"/>
      <c r="D414" s="30"/>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row>
    <row r="415" spans="1:44" ht="15.75" customHeight="1">
      <c r="A415" s="29"/>
      <c r="B415" s="29"/>
      <c r="C415" s="30"/>
      <c r="D415" s="30"/>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row>
    <row r="416" spans="1:44" ht="15.75" customHeight="1">
      <c r="A416" s="29"/>
      <c r="B416" s="29"/>
      <c r="C416" s="30"/>
      <c r="D416" s="30"/>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row>
    <row r="417" spans="1:44" ht="15.75" customHeight="1">
      <c r="A417" s="29"/>
      <c r="B417" s="29"/>
      <c r="C417" s="30"/>
      <c r="D417" s="30"/>
      <c r="E417" s="29"/>
      <c r="F417" s="29"/>
      <c r="G417" s="29"/>
      <c r="H417" s="29"/>
      <c r="I417" s="29"/>
      <c r="J417" s="29"/>
      <c r="K417" s="29"/>
      <c r="L417" s="29"/>
      <c r="M417" s="29"/>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row>
    <row r="418" spans="1:44" ht="15.75" customHeight="1">
      <c r="A418" s="29"/>
      <c r="B418" s="29"/>
      <c r="C418" s="30"/>
      <c r="D418" s="30"/>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row>
    <row r="419" spans="1:44" ht="15.75" customHeight="1">
      <c r="A419" s="29"/>
      <c r="B419" s="29"/>
      <c r="C419" s="30"/>
      <c r="D419" s="30"/>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row>
    <row r="420" spans="1:44" ht="15.75" customHeight="1">
      <c r="A420" s="29"/>
      <c r="B420" s="29"/>
      <c r="C420" s="30"/>
      <c r="D420" s="30"/>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row>
    <row r="421" spans="1:44" ht="15.75" customHeight="1">
      <c r="A421" s="29"/>
      <c r="B421" s="29"/>
      <c r="C421" s="30"/>
      <c r="D421" s="30"/>
      <c r="E421" s="29"/>
      <c r="F421" s="29"/>
      <c r="G421" s="29"/>
      <c r="H421" s="29"/>
      <c r="I421" s="29"/>
      <c r="J421" s="29"/>
      <c r="K421" s="29"/>
      <c r="L421" s="29"/>
      <c r="M421" s="29"/>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row>
    <row r="422" spans="1:44" ht="15.75" customHeight="1">
      <c r="A422" s="29"/>
      <c r="B422" s="29"/>
      <c r="C422" s="30"/>
      <c r="D422" s="30"/>
      <c r="E422" s="29"/>
      <c r="F422" s="29"/>
      <c r="G422" s="29"/>
      <c r="H422" s="29"/>
      <c r="I422" s="29"/>
      <c r="J422" s="29"/>
      <c r="K422" s="29"/>
      <c r="L422" s="29"/>
      <c r="M422" s="29"/>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row>
    <row r="423" spans="1:44" ht="15.75" customHeight="1">
      <c r="A423" s="29"/>
      <c r="B423" s="29"/>
      <c r="C423" s="30"/>
      <c r="D423" s="30"/>
      <c r="E423" s="29"/>
      <c r="F423" s="29"/>
      <c r="G423" s="29"/>
      <c r="H423" s="29"/>
      <c r="I423" s="29"/>
      <c r="J423" s="29"/>
      <c r="K423" s="29"/>
      <c r="L423" s="29"/>
      <c r="M423" s="29"/>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row>
    <row r="424" spans="1:44" ht="15.75" customHeight="1">
      <c r="A424" s="29"/>
      <c r="B424" s="29"/>
      <c r="C424" s="30"/>
      <c r="D424" s="30"/>
      <c r="E424" s="29"/>
      <c r="F424" s="29"/>
      <c r="G424" s="29"/>
      <c r="H424" s="29"/>
      <c r="I424" s="29"/>
      <c r="J424" s="29"/>
      <c r="K424" s="29"/>
      <c r="L424" s="29"/>
      <c r="M424" s="29"/>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row>
    <row r="425" spans="1:44" ht="15.75" customHeight="1">
      <c r="A425" s="29"/>
      <c r="B425" s="29"/>
      <c r="C425" s="30"/>
      <c r="D425" s="30"/>
      <c r="E425" s="29"/>
      <c r="F425" s="29"/>
      <c r="G425" s="29"/>
      <c r="H425" s="29"/>
      <c r="I425" s="29"/>
      <c r="J425" s="29"/>
      <c r="K425" s="29"/>
      <c r="L425" s="29"/>
      <c r="M425" s="29"/>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row>
    <row r="426" spans="1:44" ht="15.75" customHeight="1">
      <c r="A426" s="29"/>
      <c r="B426" s="29"/>
      <c r="C426" s="30"/>
      <c r="D426" s="30"/>
      <c r="E426" s="29"/>
      <c r="F426" s="29"/>
      <c r="G426" s="29"/>
      <c r="H426" s="29"/>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row>
    <row r="427" spans="1:44" ht="15.75" customHeight="1">
      <c r="A427" s="29"/>
      <c r="B427" s="29"/>
      <c r="C427" s="30"/>
      <c r="D427" s="30"/>
      <c r="E427" s="29"/>
      <c r="F427" s="29"/>
      <c r="G427" s="29"/>
      <c r="H427" s="29"/>
      <c r="I427" s="29"/>
      <c r="J427" s="29"/>
      <c r="K427" s="29"/>
      <c r="L427" s="29"/>
      <c r="M427" s="29"/>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row>
    <row r="428" spans="1:44" ht="15.75" customHeight="1">
      <c r="A428" s="29"/>
      <c r="B428" s="29"/>
      <c r="C428" s="30"/>
      <c r="D428" s="30"/>
      <c r="E428" s="29"/>
      <c r="F428" s="29"/>
      <c r="G428" s="29"/>
      <c r="H428" s="29"/>
      <c r="I428" s="29"/>
      <c r="J428" s="29"/>
      <c r="K428" s="29"/>
      <c r="L428" s="29"/>
      <c r="M428" s="29"/>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row>
    <row r="429" spans="1:44" ht="15.75" customHeight="1">
      <c r="A429" s="29"/>
      <c r="B429" s="29"/>
      <c r="C429" s="30"/>
      <c r="D429" s="30"/>
      <c r="E429" s="29"/>
      <c r="F429" s="29"/>
      <c r="G429" s="29"/>
      <c r="H429" s="29"/>
      <c r="I429" s="29"/>
      <c r="J429" s="29"/>
      <c r="K429" s="29"/>
      <c r="L429" s="29"/>
      <c r="M429" s="29"/>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row>
    <row r="430" spans="1:44" ht="15.75" customHeight="1">
      <c r="A430" s="29"/>
      <c r="B430" s="29"/>
      <c r="C430" s="30"/>
      <c r="D430" s="30"/>
      <c r="E430" s="29"/>
      <c r="F430" s="29"/>
      <c r="G430" s="29"/>
      <c r="H430" s="29"/>
      <c r="I430" s="29"/>
      <c r="J430" s="29"/>
      <c r="K430" s="29"/>
      <c r="L430" s="29"/>
      <c r="M430" s="29"/>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row>
    <row r="431" spans="1:44" ht="15.75" customHeight="1">
      <c r="A431" s="29"/>
      <c r="B431" s="29"/>
      <c r="C431" s="30"/>
      <c r="D431" s="30"/>
      <c r="E431" s="29"/>
      <c r="F431" s="29"/>
      <c r="G431" s="29"/>
      <c r="H431" s="29"/>
      <c r="I431" s="29"/>
      <c r="J431" s="29"/>
      <c r="K431" s="29"/>
      <c r="L431" s="29"/>
      <c r="M431" s="29"/>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row>
    <row r="432" spans="1:44" ht="15.75" customHeight="1">
      <c r="A432" s="29"/>
      <c r="B432" s="29"/>
      <c r="C432" s="30"/>
      <c r="D432" s="30"/>
      <c r="E432" s="29"/>
      <c r="F432" s="29"/>
      <c r="G432" s="29"/>
      <c r="H432" s="29"/>
      <c r="I432" s="29"/>
      <c r="J432" s="29"/>
      <c r="K432" s="29"/>
      <c r="L432" s="29"/>
      <c r="M432" s="29"/>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row>
    <row r="433" spans="1:44" ht="15.75" customHeight="1">
      <c r="A433" s="29"/>
      <c r="B433" s="29"/>
      <c r="C433" s="30"/>
      <c r="D433" s="30"/>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row>
    <row r="434" spans="1:44" ht="15.75" customHeight="1">
      <c r="A434" s="29"/>
      <c r="B434" s="29"/>
      <c r="C434" s="30"/>
      <c r="D434" s="30"/>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row>
    <row r="435" spans="1:44" ht="15.75" customHeight="1">
      <c r="A435" s="29"/>
      <c r="B435" s="29"/>
      <c r="C435" s="30"/>
      <c r="D435" s="30"/>
      <c r="E435" s="29"/>
      <c r="F435" s="29"/>
      <c r="G435" s="29"/>
      <c r="H435" s="29"/>
      <c r="I435" s="29"/>
      <c r="J435" s="29"/>
      <c r="K435" s="29"/>
      <c r="L435" s="29"/>
      <c r="M435" s="29"/>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row>
    <row r="436" spans="1:44" ht="15.75" customHeight="1">
      <c r="A436" s="29"/>
      <c r="B436" s="29"/>
      <c r="C436" s="30"/>
      <c r="D436" s="30"/>
      <c r="E436" s="29"/>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row>
    <row r="437" spans="1:44" ht="15.75" customHeight="1">
      <c r="A437" s="29"/>
      <c r="B437" s="29"/>
      <c r="C437" s="30"/>
      <c r="D437" s="30"/>
      <c r="E437" s="29"/>
      <c r="F437" s="29"/>
      <c r="G437" s="29"/>
      <c r="H437" s="29"/>
      <c r="I437" s="29"/>
      <c r="J437" s="29"/>
      <c r="K437" s="29"/>
      <c r="L437" s="29"/>
      <c r="M437" s="29"/>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row>
    <row r="438" spans="1:44" ht="15.75" customHeight="1">
      <c r="A438" s="29"/>
      <c r="B438" s="29"/>
      <c r="C438" s="30"/>
      <c r="D438" s="30"/>
      <c r="E438" s="29"/>
      <c r="F438" s="29"/>
      <c r="G438" s="29"/>
      <c r="H438" s="29"/>
      <c r="I438" s="29"/>
      <c r="J438" s="29"/>
      <c r="K438" s="29"/>
      <c r="L438" s="29"/>
      <c r="M438" s="29"/>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row>
    <row r="439" spans="1:44" ht="15.75" customHeight="1">
      <c r="A439" s="29"/>
      <c r="B439" s="29"/>
      <c r="C439" s="30"/>
      <c r="D439" s="30"/>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row>
    <row r="440" spans="1:44" ht="15.75" customHeight="1">
      <c r="A440" s="29"/>
      <c r="B440" s="29"/>
      <c r="C440" s="30"/>
      <c r="D440" s="30"/>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row>
    <row r="441" spans="1:44" ht="15.75" customHeight="1">
      <c r="A441" s="29"/>
      <c r="B441" s="29"/>
      <c r="C441" s="30"/>
      <c r="D441" s="30"/>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row>
    <row r="442" spans="1:44" ht="15.75" customHeight="1">
      <c r="A442" s="29"/>
      <c r="B442" s="29"/>
      <c r="C442" s="30"/>
      <c r="D442" s="30"/>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row>
    <row r="443" spans="1:44" ht="15.75" customHeight="1">
      <c r="A443" s="29"/>
      <c r="B443" s="29"/>
      <c r="C443" s="30"/>
      <c r="D443" s="30"/>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row>
    <row r="444" spans="1:44" ht="15.75" customHeight="1">
      <c r="A444" s="29"/>
      <c r="B444" s="29"/>
      <c r="C444" s="30"/>
      <c r="D444" s="30"/>
      <c r="E444" s="29"/>
      <c r="F444" s="29"/>
      <c r="G444" s="29"/>
      <c r="H444" s="29"/>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row>
    <row r="445" spans="1:44" ht="15.75" customHeight="1">
      <c r="A445" s="29"/>
      <c r="B445" s="29"/>
      <c r="C445" s="30"/>
      <c r="D445" s="30"/>
      <c r="E445" s="29"/>
      <c r="F445" s="29"/>
      <c r="G445" s="29"/>
      <c r="H445" s="29"/>
      <c r="I445" s="29"/>
      <c r="J445" s="29"/>
      <c r="K445" s="29"/>
      <c r="L445" s="29"/>
      <c r="M445" s="29"/>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row>
    <row r="446" spans="1:44" ht="15.75" customHeight="1">
      <c r="A446" s="29"/>
      <c r="B446" s="29"/>
      <c r="C446" s="30"/>
      <c r="D446" s="30"/>
      <c r="E446" s="29"/>
      <c r="F446" s="29"/>
      <c r="G446" s="29"/>
      <c r="H446" s="29"/>
      <c r="I446" s="29"/>
      <c r="J446" s="29"/>
      <c r="K446" s="29"/>
      <c r="L446" s="29"/>
      <c r="M446" s="29"/>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row>
    <row r="447" spans="1:44" ht="15.75" customHeight="1">
      <c r="A447" s="29"/>
      <c r="B447" s="29"/>
      <c r="C447" s="30"/>
      <c r="D447" s="30"/>
      <c r="E447" s="29"/>
      <c r="F447" s="29"/>
      <c r="G447" s="29"/>
      <c r="H447" s="29"/>
      <c r="I447" s="29"/>
      <c r="J447" s="29"/>
      <c r="K447" s="29"/>
      <c r="L447" s="29"/>
      <c r="M447" s="29"/>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row>
    <row r="448" spans="1:44" ht="15.75" customHeight="1">
      <c r="A448" s="29"/>
      <c r="B448" s="29"/>
      <c r="C448" s="30"/>
      <c r="D448" s="30"/>
      <c r="E448" s="29"/>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row>
    <row r="449" spans="1:44" ht="15.75" customHeight="1">
      <c r="A449" s="29"/>
      <c r="B449" s="29"/>
      <c r="C449" s="30"/>
      <c r="D449" s="30"/>
      <c r="E449" s="29"/>
      <c r="F449" s="29"/>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row>
    <row r="450" spans="1:44" ht="15.75" customHeight="1">
      <c r="A450" s="29"/>
      <c r="B450" s="29"/>
      <c r="C450" s="30"/>
      <c r="D450" s="30"/>
      <c r="E450" s="29"/>
      <c r="F450" s="29"/>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row>
    <row r="451" spans="1:44" ht="15.75" customHeight="1">
      <c r="A451" s="29"/>
      <c r="B451" s="29"/>
      <c r="C451" s="30"/>
      <c r="D451" s="30"/>
      <c r="E451" s="29"/>
      <c r="F451" s="29"/>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row>
    <row r="452" spans="1:44" ht="15.75" customHeight="1">
      <c r="A452" s="29"/>
      <c r="B452" s="29"/>
      <c r="C452" s="30"/>
      <c r="D452" s="30"/>
      <c r="E452" s="29"/>
      <c r="F452" s="29"/>
      <c r="G452" s="29"/>
      <c r="H452" s="29"/>
      <c r="I452" s="29"/>
      <c r="J452" s="29"/>
      <c r="K452" s="29"/>
      <c r="L452" s="29"/>
      <c r="M452" s="29"/>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row>
    <row r="453" spans="1:44" ht="15.75" customHeight="1">
      <c r="A453" s="29"/>
      <c r="B453" s="29"/>
      <c r="C453" s="30"/>
      <c r="D453" s="30"/>
      <c r="E453" s="29"/>
      <c r="F453" s="29"/>
      <c r="G453" s="29"/>
      <c r="H453" s="29"/>
      <c r="I453" s="29"/>
      <c r="J453" s="29"/>
      <c r="K453" s="29"/>
      <c r="L453" s="29"/>
      <c r="M453" s="29"/>
      <c r="N453" s="29"/>
      <c r="O453" s="29"/>
      <c r="P453" s="29"/>
      <c r="Q453" s="29"/>
      <c r="R453" s="29"/>
      <c r="S453" s="29"/>
      <c r="T453" s="29"/>
      <c r="U453" s="29"/>
      <c r="V453" s="29"/>
      <c r="W453" s="29"/>
      <c r="X453" s="29"/>
      <c r="Y453" s="29"/>
      <c r="Z453" s="29"/>
      <c r="AA453" s="29"/>
      <c r="AB453" s="29"/>
      <c r="AC453" s="29"/>
      <c r="AD453" s="29"/>
      <c r="AE453" s="29"/>
      <c r="AF453" s="29"/>
      <c r="AG453" s="29"/>
      <c r="AH453" s="29"/>
      <c r="AI453" s="29"/>
      <c r="AJ453" s="29"/>
      <c r="AK453" s="29"/>
      <c r="AL453" s="29"/>
      <c r="AM453" s="29"/>
      <c r="AN453" s="29"/>
      <c r="AO453" s="29"/>
      <c r="AP453" s="29"/>
      <c r="AQ453" s="29"/>
      <c r="AR453" s="29"/>
    </row>
    <row r="454" spans="1:44" ht="15.75" customHeight="1">
      <c r="A454" s="29"/>
      <c r="B454" s="29"/>
      <c r="C454" s="30"/>
      <c r="D454" s="30"/>
      <c r="E454" s="29"/>
      <c r="F454" s="29"/>
      <c r="G454" s="29"/>
      <c r="H454" s="29"/>
      <c r="I454" s="29"/>
      <c r="J454" s="29"/>
      <c r="K454" s="29"/>
      <c r="L454" s="29"/>
      <c r="M454" s="29"/>
      <c r="N454" s="29"/>
      <c r="O454" s="29"/>
      <c r="P454" s="29"/>
      <c r="Q454" s="29"/>
      <c r="R454" s="29"/>
      <c r="S454" s="29"/>
      <c r="T454" s="29"/>
      <c r="U454" s="29"/>
      <c r="V454" s="29"/>
      <c r="W454" s="29"/>
      <c r="X454" s="29"/>
      <c r="Y454" s="29"/>
      <c r="Z454" s="29"/>
      <c r="AA454" s="29"/>
      <c r="AB454" s="29"/>
      <c r="AC454" s="29"/>
      <c r="AD454" s="29"/>
      <c r="AE454" s="29"/>
      <c r="AF454" s="29"/>
      <c r="AG454" s="29"/>
      <c r="AH454" s="29"/>
      <c r="AI454" s="29"/>
      <c r="AJ454" s="29"/>
      <c r="AK454" s="29"/>
      <c r="AL454" s="29"/>
      <c r="AM454" s="29"/>
      <c r="AN454" s="29"/>
      <c r="AO454" s="29"/>
      <c r="AP454" s="29"/>
      <c r="AQ454" s="29"/>
      <c r="AR454" s="29"/>
    </row>
    <row r="455" spans="1:44" ht="15.75" customHeight="1">
      <c r="A455" s="29"/>
      <c r="B455" s="29"/>
      <c r="C455" s="30"/>
      <c r="D455" s="30"/>
      <c r="E455" s="29"/>
      <c r="F455" s="29"/>
      <c r="G455" s="29"/>
      <c r="H455" s="29"/>
      <c r="I455" s="29"/>
      <c r="J455" s="29"/>
      <c r="K455" s="29"/>
      <c r="L455" s="29"/>
      <c r="M455" s="29"/>
      <c r="N455" s="29"/>
      <c r="O455" s="29"/>
      <c r="P455" s="29"/>
      <c r="Q455" s="29"/>
      <c r="R455" s="29"/>
      <c r="S455" s="29"/>
      <c r="T455" s="29"/>
      <c r="U455" s="29"/>
      <c r="V455" s="29"/>
      <c r="W455" s="29"/>
      <c r="X455" s="29"/>
      <c r="Y455" s="29"/>
      <c r="Z455" s="29"/>
      <c r="AA455" s="29"/>
      <c r="AB455" s="29"/>
      <c r="AC455" s="29"/>
      <c r="AD455" s="29"/>
      <c r="AE455" s="29"/>
      <c r="AF455" s="29"/>
      <c r="AG455" s="29"/>
      <c r="AH455" s="29"/>
      <c r="AI455" s="29"/>
      <c r="AJ455" s="29"/>
      <c r="AK455" s="29"/>
      <c r="AL455" s="29"/>
      <c r="AM455" s="29"/>
      <c r="AN455" s="29"/>
      <c r="AO455" s="29"/>
      <c r="AP455" s="29"/>
      <c r="AQ455" s="29"/>
      <c r="AR455" s="29"/>
    </row>
    <row r="456" spans="1:44" ht="15.75" customHeight="1">
      <c r="A456" s="29"/>
      <c r="B456" s="29"/>
      <c r="C456" s="30"/>
      <c r="D456" s="30"/>
      <c r="E456" s="29"/>
      <c r="F456" s="29"/>
      <c r="G456" s="29"/>
      <c r="H456" s="29"/>
      <c r="I456" s="29"/>
      <c r="J456" s="29"/>
      <c r="K456" s="29"/>
      <c r="L456" s="29"/>
      <c r="M456" s="29"/>
      <c r="N456" s="29"/>
      <c r="O456" s="29"/>
      <c r="P456" s="29"/>
      <c r="Q456" s="29"/>
      <c r="R456" s="29"/>
      <c r="S456" s="29"/>
      <c r="T456" s="29"/>
      <c r="U456" s="29"/>
      <c r="V456" s="29"/>
      <c r="W456" s="29"/>
      <c r="X456" s="29"/>
      <c r="Y456" s="29"/>
      <c r="Z456" s="29"/>
      <c r="AA456" s="29"/>
      <c r="AB456" s="29"/>
      <c r="AC456" s="29"/>
      <c r="AD456" s="29"/>
      <c r="AE456" s="29"/>
      <c r="AF456" s="29"/>
      <c r="AG456" s="29"/>
      <c r="AH456" s="29"/>
      <c r="AI456" s="29"/>
      <c r="AJ456" s="29"/>
      <c r="AK456" s="29"/>
      <c r="AL456" s="29"/>
      <c r="AM456" s="29"/>
      <c r="AN456" s="29"/>
      <c r="AO456" s="29"/>
      <c r="AP456" s="29"/>
      <c r="AQ456" s="29"/>
      <c r="AR456" s="29"/>
    </row>
    <row r="457" spans="1:44" ht="15.75" customHeight="1">
      <c r="A457" s="29"/>
      <c r="B457" s="29"/>
      <c r="C457" s="30"/>
      <c r="D457" s="30"/>
      <c r="E457" s="29"/>
      <c r="F457" s="29"/>
      <c r="G457" s="29"/>
      <c r="H457" s="29"/>
      <c r="I457" s="29"/>
      <c r="J457" s="29"/>
      <c r="K457" s="29"/>
      <c r="L457" s="29"/>
      <c r="M457" s="29"/>
      <c r="N457" s="29"/>
      <c r="O457" s="29"/>
      <c r="P457" s="29"/>
      <c r="Q457" s="29"/>
      <c r="R457" s="29"/>
      <c r="S457" s="29"/>
      <c r="T457" s="29"/>
      <c r="U457" s="29"/>
      <c r="V457" s="29"/>
      <c r="W457" s="29"/>
      <c r="X457" s="29"/>
      <c r="Y457" s="29"/>
      <c r="Z457" s="29"/>
      <c r="AA457" s="29"/>
      <c r="AB457" s="29"/>
      <c r="AC457" s="29"/>
      <c r="AD457" s="29"/>
      <c r="AE457" s="29"/>
      <c r="AF457" s="29"/>
      <c r="AG457" s="29"/>
      <c r="AH457" s="29"/>
      <c r="AI457" s="29"/>
      <c r="AJ457" s="29"/>
      <c r="AK457" s="29"/>
      <c r="AL457" s="29"/>
      <c r="AM457" s="29"/>
      <c r="AN457" s="29"/>
      <c r="AO457" s="29"/>
      <c r="AP457" s="29"/>
      <c r="AQ457" s="29"/>
      <c r="AR457" s="29"/>
    </row>
    <row r="458" spans="1:44" ht="15.75" customHeight="1">
      <c r="A458" s="29"/>
      <c r="B458" s="29"/>
      <c r="C458" s="30"/>
      <c r="D458" s="30"/>
      <c r="E458" s="29"/>
      <c r="F458" s="29"/>
      <c r="G458" s="29"/>
      <c r="H458" s="29"/>
      <c r="I458" s="29"/>
      <c r="J458" s="29"/>
      <c r="K458" s="29"/>
      <c r="L458" s="29"/>
      <c r="M458" s="29"/>
      <c r="N458" s="29"/>
      <c r="O458" s="29"/>
      <c r="P458" s="29"/>
      <c r="Q458" s="29"/>
      <c r="R458" s="29"/>
      <c r="S458" s="29"/>
      <c r="T458" s="29"/>
      <c r="U458" s="29"/>
      <c r="V458" s="29"/>
      <c r="W458" s="29"/>
      <c r="X458" s="29"/>
      <c r="Y458" s="29"/>
      <c r="Z458" s="29"/>
      <c r="AA458" s="29"/>
      <c r="AB458" s="29"/>
      <c r="AC458" s="29"/>
      <c r="AD458" s="29"/>
      <c r="AE458" s="29"/>
      <c r="AF458" s="29"/>
      <c r="AG458" s="29"/>
      <c r="AH458" s="29"/>
      <c r="AI458" s="29"/>
      <c r="AJ458" s="29"/>
      <c r="AK458" s="29"/>
      <c r="AL458" s="29"/>
      <c r="AM458" s="29"/>
      <c r="AN458" s="29"/>
      <c r="AO458" s="29"/>
      <c r="AP458" s="29"/>
      <c r="AQ458" s="29"/>
      <c r="AR458" s="29"/>
    </row>
    <row r="459" spans="1:44" ht="15.75" customHeight="1">
      <c r="A459" s="29"/>
      <c r="B459" s="29"/>
      <c r="C459" s="30"/>
      <c r="D459" s="30"/>
      <c r="E459" s="29"/>
      <c r="F459" s="29"/>
      <c r="G459" s="29"/>
      <c r="H459" s="29"/>
      <c r="I459" s="29"/>
      <c r="J459" s="29"/>
      <c r="K459" s="29"/>
      <c r="L459" s="29"/>
      <c r="M459" s="29"/>
      <c r="N459" s="29"/>
      <c r="O459" s="29"/>
      <c r="P459" s="29"/>
      <c r="Q459" s="29"/>
      <c r="R459" s="29"/>
      <c r="S459" s="29"/>
      <c r="T459" s="29"/>
      <c r="U459" s="29"/>
      <c r="V459" s="29"/>
      <c r="W459" s="29"/>
      <c r="X459" s="29"/>
      <c r="Y459" s="29"/>
      <c r="Z459" s="29"/>
      <c r="AA459" s="29"/>
      <c r="AB459" s="29"/>
      <c r="AC459" s="29"/>
      <c r="AD459" s="29"/>
      <c r="AE459" s="29"/>
      <c r="AF459" s="29"/>
      <c r="AG459" s="29"/>
      <c r="AH459" s="29"/>
      <c r="AI459" s="29"/>
      <c r="AJ459" s="29"/>
      <c r="AK459" s="29"/>
      <c r="AL459" s="29"/>
      <c r="AM459" s="29"/>
      <c r="AN459" s="29"/>
      <c r="AO459" s="29"/>
      <c r="AP459" s="29"/>
      <c r="AQ459" s="29"/>
      <c r="AR459" s="29"/>
    </row>
    <row r="460" spans="1:44" ht="15.75" customHeight="1">
      <c r="A460" s="29"/>
      <c r="B460" s="29"/>
      <c r="C460" s="30"/>
      <c r="D460" s="30"/>
      <c r="E460" s="29"/>
      <c r="F460" s="29"/>
      <c r="G460" s="29"/>
      <c r="H460" s="29"/>
      <c r="I460" s="29"/>
      <c r="J460" s="29"/>
      <c r="K460" s="29"/>
      <c r="L460" s="29"/>
      <c r="M460" s="29"/>
      <c r="N460" s="29"/>
      <c r="O460" s="29"/>
      <c r="P460" s="29"/>
      <c r="Q460" s="29"/>
      <c r="R460" s="29"/>
      <c r="S460" s="29"/>
      <c r="T460" s="29"/>
      <c r="U460" s="29"/>
      <c r="V460" s="29"/>
      <c r="W460" s="29"/>
      <c r="X460" s="29"/>
      <c r="Y460" s="29"/>
      <c r="Z460" s="29"/>
      <c r="AA460" s="29"/>
      <c r="AB460" s="29"/>
      <c r="AC460" s="29"/>
      <c r="AD460" s="29"/>
      <c r="AE460" s="29"/>
      <c r="AF460" s="29"/>
      <c r="AG460" s="29"/>
      <c r="AH460" s="29"/>
      <c r="AI460" s="29"/>
      <c r="AJ460" s="29"/>
      <c r="AK460" s="29"/>
      <c r="AL460" s="29"/>
      <c r="AM460" s="29"/>
      <c r="AN460" s="29"/>
      <c r="AO460" s="29"/>
      <c r="AP460" s="29"/>
      <c r="AQ460" s="29"/>
      <c r="AR460" s="29"/>
    </row>
    <row r="461" spans="1:44" ht="15.75" customHeight="1">
      <c r="A461" s="29"/>
      <c r="B461" s="29"/>
      <c r="C461" s="30"/>
      <c r="D461" s="30"/>
      <c r="E461" s="29"/>
      <c r="F461" s="29"/>
      <c r="G461" s="29"/>
      <c r="H461" s="29"/>
      <c r="I461" s="29"/>
      <c r="J461" s="29"/>
      <c r="K461" s="29"/>
      <c r="L461" s="29"/>
      <c r="M461" s="29"/>
      <c r="N461" s="29"/>
      <c r="O461" s="29"/>
      <c r="P461" s="29"/>
      <c r="Q461" s="29"/>
      <c r="R461" s="29"/>
      <c r="S461" s="29"/>
      <c r="T461" s="29"/>
      <c r="U461" s="29"/>
      <c r="V461" s="29"/>
      <c r="W461" s="29"/>
      <c r="X461" s="29"/>
      <c r="Y461" s="29"/>
      <c r="Z461" s="29"/>
      <c r="AA461" s="29"/>
      <c r="AB461" s="29"/>
      <c r="AC461" s="29"/>
      <c r="AD461" s="29"/>
      <c r="AE461" s="29"/>
      <c r="AF461" s="29"/>
      <c r="AG461" s="29"/>
      <c r="AH461" s="29"/>
      <c r="AI461" s="29"/>
      <c r="AJ461" s="29"/>
      <c r="AK461" s="29"/>
      <c r="AL461" s="29"/>
      <c r="AM461" s="29"/>
      <c r="AN461" s="29"/>
      <c r="AO461" s="29"/>
      <c r="AP461" s="29"/>
      <c r="AQ461" s="29"/>
      <c r="AR461" s="29"/>
    </row>
    <row r="462" spans="1:44" ht="15.75" customHeight="1">
      <c r="A462" s="29"/>
      <c r="B462" s="29"/>
      <c r="C462" s="30"/>
      <c r="D462" s="30"/>
      <c r="E462" s="29"/>
      <c r="F462" s="29"/>
      <c r="G462" s="29"/>
      <c r="H462" s="29"/>
      <c r="I462" s="29"/>
      <c r="J462" s="29"/>
      <c r="K462" s="29"/>
      <c r="L462" s="29"/>
      <c r="M462" s="29"/>
      <c r="N462" s="29"/>
      <c r="O462" s="29"/>
      <c r="P462" s="29"/>
      <c r="Q462" s="29"/>
      <c r="R462" s="29"/>
      <c r="S462" s="29"/>
      <c r="T462" s="29"/>
      <c r="U462" s="29"/>
      <c r="V462" s="29"/>
      <c r="W462" s="29"/>
      <c r="X462" s="29"/>
      <c r="Y462" s="29"/>
      <c r="Z462" s="29"/>
      <c r="AA462" s="29"/>
      <c r="AB462" s="29"/>
      <c r="AC462" s="29"/>
      <c r="AD462" s="29"/>
      <c r="AE462" s="29"/>
      <c r="AF462" s="29"/>
      <c r="AG462" s="29"/>
      <c r="AH462" s="29"/>
      <c r="AI462" s="29"/>
      <c r="AJ462" s="29"/>
      <c r="AK462" s="29"/>
      <c r="AL462" s="29"/>
      <c r="AM462" s="29"/>
      <c r="AN462" s="29"/>
      <c r="AO462" s="29"/>
      <c r="AP462" s="29"/>
      <c r="AQ462" s="29"/>
      <c r="AR462" s="29"/>
    </row>
    <row r="463" spans="1:44" ht="15.75" customHeight="1">
      <c r="A463" s="29"/>
      <c r="B463" s="29"/>
      <c r="C463" s="30"/>
      <c r="D463" s="30"/>
      <c r="E463" s="29"/>
      <c r="F463" s="29"/>
      <c r="G463" s="29"/>
      <c r="H463" s="29"/>
      <c r="I463" s="29"/>
      <c r="J463" s="29"/>
      <c r="K463" s="29"/>
      <c r="L463" s="29"/>
      <c r="M463" s="29"/>
      <c r="N463" s="29"/>
      <c r="O463" s="29"/>
      <c r="P463" s="29"/>
      <c r="Q463" s="29"/>
      <c r="R463" s="29"/>
      <c r="S463" s="29"/>
      <c r="T463" s="29"/>
      <c r="U463" s="29"/>
      <c r="V463" s="29"/>
      <c r="W463" s="29"/>
      <c r="X463" s="29"/>
      <c r="Y463" s="29"/>
      <c r="Z463" s="29"/>
      <c r="AA463" s="29"/>
      <c r="AB463" s="29"/>
      <c r="AC463" s="29"/>
      <c r="AD463" s="29"/>
      <c r="AE463" s="29"/>
      <c r="AF463" s="29"/>
      <c r="AG463" s="29"/>
      <c r="AH463" s="29"/>
      <c r="AI463" s="29"/>
      <c r="AJ463" s="29"/>
      <c r="AK463" s="29"/>
      <c r="AL463" s="29"/>
      <c r="AM463" s="29"/>
      <c r="AN463" s="29"/>
      <c r="AO463" s="29"/>
      <c r="AP463" s="29"/>
      <c r="AQ463" s="29"/>
      <c r="AR463" s="29"/>
    </row>
    <row r="464" spans="1:44" ht="15.75" customHeight="1">
      <c r="A464" s="29"/>
      <c r="B464" s="29"/>
      <c r="C464" s="30"/>
      <c r="D464" s="30"/>
      <c r="E464" s="29"/>
      <c r="F464" s="29"/>
      <c r="G464" s="29"/>
      <c r="H464" s="29"/>
      <c r="I464" s="29"/>
      <c r="J464" s="29"/>
      <c r="K464" s="29"/>
      <c r="L464" s="29"/>
      <c r="M464" s="29"/>
      <c r="N464" s="29"/>
      <c r="O464" s="29"/>
      <c r="P464" s="29"/>
      <c r="Q464" s="29"/>
      <c r="R464" s="29"/>
      <c r="S464" s="29"/>
      <c r="T464" s="29"/>
      <c r="U464" s="29"/>
      <c r="V464" s="29"/>
      <c r="W464" s="29"/>
      <c r="X464" s="29"/>
      <c r="Y464" s="29"/>
      <c r="Z464" s="29"/>
      <c r="AA464" s="29"/>
      <c r="AB464" s="29"/>
      <c r="AC464" s="29"/>
      <c r="AD464" s="29"/>
      <c r="AE464" s="29"/>
      <c r="AF464" s="29"/>
      <c r="AG464" s="29"/>
      <c r="AH464" s="29"/>
      <c r="AI464" s="29"/>
      <c r="AJ464" s="29"/>
      <c r="AK464" s="29"/>
      <c r="AL464" s="29"/>
      <c r="AM464" s="29"/>
      <c r="AN464" s="29"/>
      <c r="AO464" s="29"/>
      <c r="AP464" s="29"/>
      <c r="AQ464" s="29"/>
      <c r="AR464" s="29"/>
    </row>
    <row r="465" spans="1:44" ht="15.75" customHeight="1">
      <c r="A465" s="29"/>
      <c r="B465" s="29"/>
      <c r="C465" s="30"/>
      <c r="D465" s="30"/>
      <c r="E465" s="29"/>
      <c r="F465" s="29"/>
      <c r="G465" s="29"/>
      <c r="H465" s="29"/>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29"/>
      <c r="AL465" s="29"/>
      <c r="AM465" s="29"/>
      <c r="AN465" s="29"/>
      <c r="AO465" s="29"/>
      <c r="AP465" s="29"/>
      <c r="AQ465" s="29"/>
      <c r="AR465" s="29"/>
    </row>
    <row r="466" spans="1:44" ht="15.75" customHeight="1">
      <c r="A466" s="29"/>
      <c r="B466" s="29"/>
      <c r="C466" s="30"/>
      <c r="D466" s="30"/>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row>
    <row r="467" spans="1:44" ht="15.75" customHeight="1">
      <c r="A467" s="29"/>
      <c r="B467" s="29"/>
      <c r="C467" s="30"/>
      <c r="D467" s="30"/>
      <c r="E467" s="29"/>
      <c r="F467" s="29"/>
      <c r="G467" s="29"/>
      <c r="H467" s="29"/>
      <c r="I467" s="29"/>
      <c r="J467" s="29"/>
      <c r="K467" s="29"/>
      <c r="L467" s="29"/>
      <c r="M467" s="29"/>
      <c r="N467" s="29"/>
      <c r="O467" s="29"/>
      <c r="P467" s="29"/>
      <c r="Q467" s="29"/>
      <c r="R467" s="29"/>
      <c r="S467" s="29"/>
      <c r="T467" s="29"/>
      <c r="U467" s="29"/>
      <c r="V467" s="29"/>
      <c r="W467" s="29"/>
      <c r="X467" s="29"/>
      <c r="Y467" s="29"/>
      <c r="Z467" s="29"/>
      <c r="AA467" s="29"/>
      <c r="AB467" s="29"/>
      <c r="AC467" s="29"/>
      <c r="AD467" s="29"/>
      <c r="AE467" s="29"/>
      <c r="AF467" s="29"/>
      <c r="AG467" s="29"/>
      <c r="AH467" s="29"/>
      <c r="AI467" s="29"/>
      <c r="AJ467" s="29"/>
      <c r="AK467" s="29"/>
      <c r="AL467" s="29"/>
      <c r="AM467" s="29"/>
      <c r="AN467" s="29"/>
      <c r="AO467" s="29"/>
      <c r="AP467" s="29"/>
      <c r="AQ467" s="29"/>
      <c r="AR467" s="29"/>
    </row>
    <row r="468" spans="1:44" ht="15.75" customHeight="1">
      <c r="A468" s="29"/>
      <c r="B468" s="29"/>
      <c r="C468" s="30"/>
      <c r="D468" s="30"/>
      <c r="E468" s="29"/>
      <c r="F468" s="29"/>
      <c r="G468" s="29"/>
      <c r="H468" s="29"/>
      <c r="I468" s="29"/>
      <c r="J468" s="29"/>
      <c r="K468" s="29"/>
      <c r="L468" s="29"/>
      <c r="M468" s="29"/>
      <c r="N468" s="29"/>
      <c r="O468" s="29"/>
      <c r="P468" s="29"/>
      <c r="Q468" s="29"/>
      <c r="R468" s="29"/>
      <c r="S468" s="29"/>
      <c r="T468" s="29"/>
      <c r="U468" s="29"/>
      <c r="V468" s="29"/>
      <c r="W468" s="29"/>
      <c r="X468" s="29"/>
      <c r="Y468" s="29"/>
      <c r="Z468" s="29"/>
      <c r="AA468" s="29"/>
      <c r="AB468" s="29"/>
      <c r="AC468" s="29"/>
      <c r="AD468" s="29"/>
      <c r="AE468" s="29"/>
      <c r="AF468" s="29"/>
      <c r="AG468" s="29"/>
      <c r="AH468" s="29"/>
      <c r="AI468" s="29"/>
      <c r="AJ468" s="29"/>
      <c r="AK468" s="29"/>
      <c r="AL468" s="29"/>
      <c r="AM468" s="29"/>
      <c r="AN468" s="29"/>
      <c r="AO468" s="29"/>
      <c r="AP468" s="29"/>
      <c r="AQ468" s="29"/>
      <c r="AR468" s="29"/>
    </row>
    <row r="469" spans="1:44" ht="15.75" customHeight="1">
      <c r="A469" s="29"/>
      <c r="B469" s="29"/>
      <c r="C469" s="30"/>
      <c r="D469" s="30"/>
      <c r="E469" s="29"/>
      <c r="F469" s="29"/>
      <c r="G469" s="29"/>
      <c r="H469" s="29"/>
      <c r="I469" s="29"/>
      <c r="J469" s="29"/>
      <c r="K469" s="29"/>
      <c r="L469" s="29"/>
      <c r="M469" s="29"/>
      <c r="N469" s="29"/>
      <c r="O469" s="29"/>
      <c r="P469" s="29"/>
      <c r="Q469" s="29"/>
      <c r="R469" s="29"/>
      <c r="S469" s="29"/>
      <c r="T469" s="29"/>
      <c r="U469" s="29"/>
      <c r="V469" s="29"/>
      <c r="W469" s="29"/>
      <c r="X469" s="29"/>
      <c r="Y469" s="29"/>
      <c r="Z469" s="29"/>
      <c r="AA469" s="29"/>
      <c r="AB469" s="29"/>
      <c r="AC469" s="29"/>
      <c r="AD469" s="29"/>
      <c r="AE469" s="29"/>
      <c r="AF469" s="29"/>
      <c r="AG469" s="29"/>
      <c r="AH469" s="29"/>
      <c r="AI469" s="29"/>
      <c r="AJ469" s="29"/>
      <c r="AK469" s="29"/>
      <c r="AL469" s="29"/>
      <c r="AM469" s="29"/>
      <c r="AN469" s="29"/>
      <c r="AO469" s="29"/>
      <c r="AP469" s="29"/>
      <c r="AQ469" s="29"/>
      <c r="AR469" s="29"/>
    </row>
    <row r="470" spans="1:44" ht="15.75" customHeight="1">
      <c r="A470" s="29"/>
      <c r="B470" s="29"/>
      <c r="C470" s="30"/>
      <c r="D470" s="30"/>
      <c r="E470" s="29"/>
      <c r="F470" s="29"/>
      <c r="G470" s="29"/>
      <c r="H470" s="29"/>
      <c r="I470" s="29"/>
      <c r="J470" s="29"/>
      <c r="K470" s="29"/>
      <c r="L470" s="29"/>
      <c r="M470" s="29"/>
      <c r="N470" s="29"/>
      <c r="O470" s="29"/>
      <c r="P470" s="29"/>
      <c r="Q470" s="29"/>
      <c r="R470" s="29"/>
      <c r="S470" s="29"/>
      <c r="T470" s="29"/>
      <c r="U470" s="29"/>
      <c r="V470" s="29"/>
      <c r="W470" s="29"/>
      <c r="X470" s="29"/>
      <c r="Y470" s="29"/>
      <c r="Z470" s="29"/>
      <c r="AA470" s="29"/>
      <c r="AB470" s="29"/>
      <c r="AC470" s="29"/>
      <c r="AD470" s="29"/>
      <c r="AE470" s="29"/>
      <c r="AF470" s="29"/>
      <c r="AG470" s="29"/>
      <c r="AH470" s="29"/>
      <c r="AI470" s="29"/>
      <c r="AJ470" s="29"/>
      <c r="AK470" s="29"/>
      <c r="AL470" s="29"/>
      <c r="AM470" s="29"/>
      <c r="AN470" s="29"/>
      <c r="AO470" s="29"/>
      <c r="AP470" s="29"/>
      <c r="AQ470" s="29"/>
      <c r="AR470" s="29"/>
    </row>
    <row r="471" spans="1:44" ht="15.75" customHeight="1">
      <c r="A471" s="29"/>
      <c r="B471" s="29"/>
      <c r="C471" s="30"/>
      <c r="D471" s="30"/>
      <c r="E471" s="29"/>
      <c r="F471" s="29"/>
      <c r="G471" s="29"/>
      <c r="H471" s="29"/>
      <c r="I471" s="29"/>
      <c r="J471" s="29"/>
      <c r="K471" s="29"/>
      <c r="L471" s="29"/>
      <c r="M471" s="29"/>
      <c r="N471" s="29"/>
      <c r="O471" s="29"/>
      <c r="P471" s="29"/>
      <c r="Q471" s="29"/>
      <c r="R471" s="29"/>
      <c r="S471" s="29"/>
      <c r="T471" s="29"/>
      <c r="U471" s="29"/>
      <c r="V471" s="29"/>
      <c r="W471" s="29"/>
      <c r="X471" s="29"/>
      <c r="Y471" s="29"/>
      <c r="Z471" s="29"/>
      <c r="AA471" s="29"/>
      <c r="AB471" s="29"/>
      <c r="AC471" s="29"/>
      <c r="AD471" s="29"/>
      <c r="AE471" s="29"/>
      <c r="AF471" s="29"/>
      <c r="AG471" s="29"/>
      <c r="AH471" s="29"/>
      <c r="AI471" s="29"/>
      <c r="AJ471" s="29"/>
      <c r="AK471" s="29"/>
      <c r="AL471" s="29"/>
      <c r="AM471" s="29"/>
      <c r="AN471" s="29"/>
      <c r="AO471" s="29"/>
      <c r="AP471" s="29"/>
      <c r="AQ471" s="29"/>
      <c r="AR471" s="29"/>
    </row>
    <row r="472" spans="1:44" ht="15.75" customHeight="1">
      <c r="A472" s="29"/>
      <c r="B472" s="29"/>
      <c r="C472" s="30"/>
      <c r="D472" s="30"/>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row>
    <row r="473" spans="1:44" ht="15.75" customHeight="1">
      <c r="A473" s="29"/>
      <c r="B473" s="29"/>
      <c r="C473" s="30"/>
      <c r="D473" s="30"/>
      <c r="E473" s="29"/>
      <c r="F473" s="29"/>
      <c r="G473" s="29"/>
      <c r="H473" s="29"/>
      <c r="I473" s="29"/>
      <c r="J473" s="29"/>
      <c r="K473" s="29"/>
      <c r="L473" s="29"/>
      <c r="M473" s="29"/>
      <c r="N473" s="29"/>
      <c r="O473" s="29"/>
      <c r="P473" s="29"/>
      <c r="Q473" s="29"/>
      <c r="R473" s="29"/>
      <c r="S473" s="29"/>
      <c r="T473" s="29"/>
      <c r="U473" s="29"/>
      <c r="V473" s="29"/>
      <c r="W473" s="29"/>
      <c r="X473" s="29"/>
      <c r="Y473" s="29"/>
      <c r="Z473" s="29"/>
      <c r="AA473" s="29"/>
      <c r="AB473" s="29"/>
      <c r="AC473" s="29"/>
      <c r="AD473" s="29"/>
      <c r="AE473" s="29"/>
      <c r="AF473" s="29"/>
      <c r="AG473" s="29"/>
      <c r="AH473" s="29"/>
      <c r="AI473" s="29"/>
      <c r="AJ473" s="29"/>
      <c r="AK473" s="29"/>
      <c r="AL473" s="29"/>
      <c r="AM473" s="29"/>
      <c r="AN473" s="29"/>
      <c r="AO473" s="29"/>
      <c r="AP473" s="29"/>
      <c r="AQ473" s="29"/>
      <c r="AR473" s="29"/>
    </row>
    <row r="474" spans="1:44" ht="15.75" customHeight="1">
      <c r="A474" s="29"/>
      <c r="B474" s="29"/>
      <c r="C474" s="30"/>
      <c r="D474" s="30"/>
      <c r="E474" s="29"/>
      <c r="F474" s="29"/>
      <c r="G474" s="29"/>
      <c r="H474" s="29"/>
      <c r="I474" s="29"/>
      <c r="J474" s="29"/>
      <c r="K474" s="29"/>
      <c r="L474" s="29"/>
      <c r="M474" s="29"/>
      <c r="N474" s="29"/>
      <c r="O474" s="29"/>
      <c r="P474" s="29"/>
      <c r="Q474" s="29"/>
      <c r="R474" s="29"/>
      <c r="S474" s="29"/>
      <c r="T474" s="29"/>
      <c r="U474" s="29"/>
      <c r="V474" s="29"/>
      <c r="W474" s="29"/>
      <c r="X474" s="29"/>
      <c r="Y474" s="29"/>
      <c r="Z474" s="29"/>
      <c r="AA474" s="29"/>
      <c r="AB474" s="29"/>
      <c r="AC474" s="29"/>
      <c r="AD474" s="29"/>
      <c r="AE474" s="29"/>
      <c r="AF474" s="29"/>
      <c r="AG474" s="29"/>
      <c r="AH474" s="29"/>
      <c r="AI474" s="29"/>
      <c r="AJ474" s="29"/>
      <c r="AK474" s="29"/>
      <c r="AL474" s="29"/>
      <c r="AM474" s="29"/>
      <c r="AN474" s="29"/>
      <c r="AO474" s="29"/>
      <c r="AP474" s="29"/>
      <c r="AQ474" s="29"/>
      <c r="AR474" s="29"/>
    </row>
    <row r="475" spans="1:44" ht="15.75" customHeight="1">
      <c r="A475" s="29"/>
      <c r="B475" s="29"/>
      <c r="C475" s="30"/>
      <c r="D475" s="30"/>
      <c r="E475" s="29"/>
      <c r="F475" s="29"/>
      <c r="G475" s="29"/>
      <c r="H475" s="29"/>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29"/>
      <c r="AL475" s="29"/>
      <c r="AM475" s="29"/>
      <c r="AN475" s="29"/>
      <c r="AO475" s="29"/>
      <c r="AP475" s="29"/>
      <c r="AQ475" s="29"/>
      <c r="AR475" s="29"/>
    </row>
    <row r="476" spans="1:44" ht="15.75" customHeight="1">
      <c r="A476" s="29"/>
      <c r="B476" s="29"/>
      <c r="C476" s="30"/>
      <c r="D476" s="30"/>
      <c r="E476" s="29"/>
      <c r="F476" s="29"/>
      <c r="G476" s="29"/>
      <c r="H476" s="29"/>
      <c r="I476" s="29"/>
      <c r="J476" s="29"/>
      <c r="K476" s="29"/>
      <c r="L476" s="29"/>
      <c r="M476" s="29"/>
      <c r="N476" s="29"/>
      <c r="O476" s="29"/>
      <c r="P476" s="29"/>
      <c r="Q476" s="29"/>
      <c r="R476" s="29"/>
      <c r="S476" s="29"/>
      <c r="T476" s="29"/>
      <c r="U476" s="29"/>
      <c r="V476" s="29"/>
      <c r="W476" s="29"/>
      <c r="X476" s="29"/>
      <c r="Y476" s="29"/>
      <c r="Z476" s="29"/>
      <c r="AA476" s="29"/>
      <c r="AB476" s="29"/>
      <c r="AC476" s="29"/>
      <c r="AD476" s="29"/>
      <c r="AE476" s="29"/>
      <c r="AF476" s="29"/>
      <c r="AG476" s="29"/>
      <c r="AH476" s="29"/>
      <c r="AI476" s="29"/>
      <c r="AJ476" s="29"/>
      <c r="AK476" s="29"/>
      <c r="AL476" s="29"/>
      <c r="AM476" s="29"/>
      <c r="AN476" s="29"/>
      <c r="AO476" s="29"/>
      <c r="AP476" s="29"/>
      <c r="AQ476" s="29"/>
      <c r="AR476" s="29"/>
    </row>
    <row r="477" spans="1:44" ht="15.75" customHeight="1">
      <c r="A477" s="29"/>
      <c r="B477" s="29"/>
      <c r="C477" s="30"/>
      <c r="D477" s="30"/>
      <c r="E477" s="29"/>
      <c r="F477" s="29"/>
      <c r="G477" s="29"/>
      <c r="H477" s="29"/>
      <c r="I477" s="29"/>
      <c r="J477" s="29"/>
      <c r="K477" s="29"/>
      <c r="L477" s="29"/>
      <c r="M477" s="29"/>
      <c r="N477" s="29"/>
      <c r="O477" s="29"/>
      <c r="P477" s="29"/>
      <c r="Q477" s="29"/>
      <c r="R477" s="29"/>
      <c r="S477" s="29"/>
      <c r="T477" s="29"/>
      <c r="U477" s="29"/>
      <c r="V477" s="29"/>
      <c r="W477" s="29"/>
      <c r="X477" s="29"/>
      <c r="Y477" s="29"/>
      <c r="Z477" s="29"/>
      <c r="AA477" s="29"/>
      <c r="AB477" s="29"/>
      <c r="AC477" s="29"/>
      <c r="AD477" s="29"/>
      <c r="AE477" s="29"/>
      <c r="AF477" s="29"/>
      <c r="AG477" s="29"/>
      <c r="AH477" s="29"/>
      <c r="AI477" s="29"/>
      <c r="AJ477" s="29"/>
      <c r="AK477" s="29"/>
      <c r="AL477" s="29"/>
      <c r="AM477" s="29"/>
      <c r="AN477" s="29"/>
      <c r="AO477" s="29"/>
      <c r="AP477" s="29"/>
      <c r="AQ477" s="29"/>
      <c r="AR477" s="29"/>
    </row>
    <row r="478" spans="1:44" ht="15.75" customHeight="1">
      <c r="A478" s="29"/>
      <c r="B478" s="29"/>
      <c r="C478" s="30"/>
      <c r="D478" s="30"/>
      <c r="E478" s="29"/>
      <c r="F478" s="29"/>
      <c r="G478" s="29"/>
      <c r="H478" s="29"/>
      <c r="I478" s="29"/>
      <c r="J478" s="29"/>
      <c r="K478" s="29"/>
      <c r="L478" s="29"/>
      <c r="M478" s="29"/>
      <c r="N478" s="29"/>
      <c r="O478" s="29"/>
      <c r="P478" s="29"/>
      <c r="Q478" s="29"/>
      <c r="R478" s="29"/>
      <c r="S478" s="29"/>
      <c r="T478" s="29"/>
      <c r="U478" s="29"/>
      <c r="V478" s="29"/>
      <c r="W478" s="29"/>
      <c r="X478" s="29"/>
      <c r="Y478" s="29"/>
      <c r="Z478" s="29"/>
      <c r="AA478" s="29"/>
      <c r="AB478" s="29"/>
      <c r="AC478" s="29"/>
      <c r="AD478" s="29"/>
      <c r="AE478" s="29"/>
      <c r="AF478" s="29"/>
      <c r="AG478" s="29"/>
      <c r="AH478" s="29"/>
      <c r="AI478" s="29"/>
      <c r="AJ478" s="29"/>
      <c r="AK478" s="29"/>
      <c r="AL478" s="29"/>
      <c r="AM478" s="29"/>
      <c r="AN478" s="29"/>
      <c r="AO478" s="29"/>
      <c r="AP478" s="29"/>
      <c r="AQ478" s="29"/>
      <c r="AR478" s="29"/>
    </row>
    <row r="479" spans="1:44" ht="15.75" customHeight="1">
      <c r="A479" s="29"/>
      <c r="B479" s="29"/>
      <c r="C479" s="30"/>
      <c r="D479" s="30"/>
      <c r="E479" s="29"/>
      <c r="F479" s="29"/>
      <c r="G479" s="29"/>
      <c r="H479" s="29"/>
      <c r="I479" s="29"/>
      <c r="J479" s="29"/>
      <c r="K479" s="29"/>
      <c r="L479" s="29"/>
      <c r="M479" s="29"/>
      <c r="N479" s="29"/>
      <c r="O479" s="29"/>
      <c r="P479" s="29"/>
      <c r="Q479" s="29"/>
      <c r="R479" s="29"/>
      <c r="S479" s="29"/>
      <c r="T479" s="29"/>
      <c r="U479" s="29"/>
      <c r="V479" s="29"/>
      <c r="W479" s="29"/>
      <c r="X479" s="29"/>
      <c r="Y479" s="29"/>
      <c r="Z479" s="29"/>
      <c r="AA479" s="29"/>
      <c r="AB479" s="29"/>
      <c r="AC479" s="29"/>
      <c r="AD479" s="29"/>
      <c r="AE479" s="29"/>
      <c r="AF479" s="29"/>
      <c r="AG479" s="29"/>
      <c r="AH479" s="29"/>
      <c r="AI479" s="29"/>
      <c r="AJ479" s="29"/>
      <c r="AK479" s="29"/>
      <c r="AL479" s="29"/>
      <c r="AM479" s="29"/>
      <c r="AN479" s="29"/>
      <c r="AO479" s="29"/>
      <c r="AP479" s="29"/>
      <c r="AQ479" s="29"/>
      <c r="AR479" s="29"/>
    </row>
    <row r="480" spans="1:44" ht="15.75" customHeight="1">
      <c r="A480" s="29"/>
      <c r="B480" s="29"/>
      <c r="C480" s="30"/>
      <c r="D480" s="30"/>
      <c r="E480" s="29"/>
      <c r="F480" s="29"/>
      <c r="G480" s="29"/>
      <c r="H480" s="29"/>
      <c r="I480" s="29"/>
      <c r="J480" s="29"/>
      <c r="K480" s="29"/>
      <c r="L480" s="29"/>
      <c r="M480" s="29"/>
      <c r="N480" s="29"/>
      <c r="O480" s="29"/>
      <c r="P480" s="29"/>
      <c r="Q480" s="29"/>
      <c r="R480" s="29"/>
      <c r="S480" s="29"/>
      <c r="T480" s="29"/>
      <c r="U480" s="29"/>
      <c r="V480" s="29"/>
      <c r="W480" s="29"/>
      <c r="X480" s="29"/>
      <c r="Y480" s="29"/>
      <c r="Z480" s="29"/>
      <c r="AA480" s="29"/>
      <c r="AB480" s="29"/>
      <c r="AC480" s="29"/>
      <c r="AD480" s="29"/>
      <c r="AE480" s="29"/>
      <c r="AF480" s="29"/>
      <c r="AG480" s="29"/>
      <c r="AH480" s="29"/>
      <c r="AI480" s="29"/>
      <c r="AJ480" s="29"/>
      <c r="AK480" s="29"/>
      <c r="AL480" s="29"/>
      <c r="AM480" s="29"/>
      <c r="AN480" s="29"/>
      <c r="AO480" s="29"/>
      <c r="AP480" s="29"/>
      <c r="AQ480" s="29"/>
      <c r="AR480" s="29"/>
    </row>
    <row r="481" spans="1:44" ht="15.75" customHeight="1">
      <c r="A481" s="29"/>
      <c r="B481" s="29"/>
      <c r="C481" s="30"/>
      <c r="D481" s="30"/>
      <c r="E481" s="29"/>
      <c r="F481" s="29"/>
      <c r="G481" s="29"/>
      <c r="H481" s="29"/>
      <c r="I481" s="29"/>
      <c r="J481" s="29"/>
      <c r="K481" s="29"/>
      <c r="L481" s="29"/>
      <c r="M481" s="29"/>
      <c r="N481" s="29"/>
      <c r="O481" s="29"/>
      <c r="P481" s="29"/>
      <c r="Q481" s="29"/>
      <c r="R481" s="29"/>
      <c r="S481" s="29"/>
      <c r="T481" s="29"/>
      <c r="U481" s="29"/>
      <c r="V481" s="29"/>
      <c r="W481" s="29"/>
      <c r="X481" s="29"/>
      <c r="Y481" s="29"/>
      <c r="Z481" s="29"/>
      <c r="AA481" s="29"/>
      <c r="AB481" s="29"/>
      <c r="AC481" s="29"/>
      <c r="AD481" s="29"/>
      <c r="AE481" s="29"/>
      <c r="AF481" s="29"/>
      <c r="AG481" s="29"/>
      <c r="AH481" s="29"/>
      <c r="AI481" s="29"/>
      <c r="AJ481" s="29"/>
      <c r="AK481" s="29"/>
      <c r="AL481" s="29"/>
      <c r="AM481" s="29"/>
      <c r="AN481" s="29"/>
      <c r="AO481" s="29"/>
      <c r="AP481" s="29"/>
      <c r="AQ481" s="29"/>
      <c r="AR481" s="29"/>
    </row>
    <row r="482" spans="1:44" ht="15.75" customHeight="1">
      <c r="A482" s="29"/>
      <c r="B482" s="29"/>
      <c r="C482" s="30"/>
      <c r="D482" s="30"/>
      <c r="E482" s="29"/>
      <c r="F482" s="29"/>
      <c r="G482" s="29"/>
      <c r="H482" s="29"/>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29"/>
      <c r="AL482" s="29"/>
      <c r="AM482" s="29"/>
      <c r="AN482" s="29"/>
      <c r="AO482" s="29"/>
      <c r="AP482" s="29"/>
      <c r="AQ482" s="29"/>
      <c r="AR482" s="29"/>
    </row>
    <row r="483" spans="1:44" ht="15.75" customHeight="1">
      <c r="A483" s="29"/>
      <c r="B483" s="29"/>
      <c r="C483" s="30"/>
      <c r="D483" s="30"/>
      <c r="E483" s="29"/>
      <c r="F483" s="29"/>
      <c r="G483" s="29"/>
      <c r="H483" s="29"/>
      <c r="I483" s="29"/>
      <c r="J483" s="29"/>
      <c r="K483" s="29"/>
      <c r="L483" s="29"/>
      <c r="M483" s="29"/>
      <c r="N483" s="29"/>
      <c r="O483" s="29"/>
      <c r="P483" s="29"/>
      <c r="Q483" s="29"/>
      <c r="R483" s="29"/>
      <c r="S483" s="29"/>
      <c r="T483" s="29"/>
      <c r="U483" s="29"/>
      <c r="V483" s="29"/>
      <c r="W483" s="29"/>
      <c r="X483" s="29"/>
      <c r="Y483" s="29"/>
      <c r="Z483" s="29"/>
      <c r="AA483" s="29"/>
      <c r="AB483" s="29"/>
      <c r="AC483" s="29"/>
      <c r="AD483" s="29"/>
      <c r="AE483" s="29"/>
      <c r="AF483" s="29"/>
      <c r="AG483" s="29"/>
      <c r="AH483" s="29"/>
      <c r="AI483" s="29"/>
      <c r="AJ483" s="29"/>
      <c r="AK483" s="29"/>
      <c r="AL483" s="29"/>
      <c r="AM483" s="29"/>
      <c r="AN483" s="29"/>
      <c r="AO483" s="29"/>
      <c r="AP483" s="29"/>
      <c r="AQ483" s="29"/>
      <c r="AR483" s="29"/>
    </row>
    <row r="484" spans="1:44" ht="15.75" customHeight="1">
      <c r="A484" s="29"/>
      <c r="B484" s="29"/>
      <c r="C484" s="30"/>
      <c r="D484" s="30"/>
      <c r="E484" s="29"/>
      <c r="F484" s="29"/>
      <c r="G484" s="29"/>
      <c r="H484" s="29"/>
      <c r="I484" s="29"/>
      <c r="J484" s="29"/>
      <c r="K484" s="29"/>
      <c r="L484" s="29"/>
      <c r="M484" s="29"/>
      <c r="N484" s="29"/>
      <c r="O484" s="29"/>
      <c r="P484" s="29"/>
      <c r="Q484" s="29"/>
      <c r="R484" s="29"/>
      <c r="S484" s="29"/>
      <c r="T484" s="29"/>
      <c r="U484" s="29"/>
      <c r="V484" s="29"/>
      <c r="W484" s="29"/>
      <c r="X484" s="29"/>
      <c r="Y484" s="29"/>
      <c r="Z484" s="29"/>
      <c r="AA484" s="29"/>
      <c r="AB484" s="29"/>
      <c r="AC484" s="29"/>
      <c r="AD484" s="29"/>
      <c r="AE484" s="29"/>
      <c r="AF484" s="29"/>
      <c r="AG484" s="29"/>
      <c r="AH484" s="29"/>
      <c r="AI484" s="29"/>
      <c r="AJ484" s="29"/>
      <c r="AK484" s="29"/>
      <c r="AL484" s="29"/>
      <c r="AM484" s="29"/>
      <c r="AN484" s="29"/>
      <c r="AO484" s="29"/>
      <c r="AP484" s="29"/>
      <c r="AQ484" s="29"/>
      <c r="AR484" s="29"/>
    </row>
    <row r="485" spans="1:44" ht="15.75" customHeight="1">
      <c r="A485" s="29"/>
      <c r="B485" s="29"/>
      <c r="C485" s="30"/>
      <c r="D485" s="30"/>
      <c r="E485" s="29"/>
      <c r="F485" s="29"/>
      <c r="G485" s="29"/>
      <c r="H485" s="29"/>
      <c r="I485" s="29"/>
      <c r="J485" s="29"/>
      <c r="K485" s="29"/>
      <c r="L485" s="29"/>
      <c r="M485" s="29"/>
      <c r="N485" s="29"/>
      <c r="O485" s="29"/>
      <c r="P485" s="29"/>
      <c r="Q485" s="29"/>
      <c r="R485" s="29"/>
      <c r="S485" s="29"/>
      <c r="T485" s="29"/>
      <c r="U485" s="29"/>
      <c r="V485" s="29"/>
      <c r="W485" s="29"/>
      <c r="X485" s="29"/>
      <c r="Y485" s="29"/>
      <c r="Z485" s="29"/>
      <c r="AA485" s="29"/>
      <c r="AB485" s="29"/>
      <c r="AC485" s="29"/>
      <c r="AD485" s="29"/>
      <c r="AE485" s="29"/>
      <c r="AF485" s="29"/>
      <c r="AG485" s="29"/>
      <c r="AH485" s="29"/>
      <c r="AI485" s="29"/>
      <c r="AJ485" s="29"/>
      <c r="AK485" s="29"/>
      <c r="AL485" s="29"/>
      <c r="AM485" s="29"/>
      <c r="AN485" s="29"/>
      <c r="AO485" s="29"/>
      <c r="AP485" s="29"/>
      <c r="AQ485" s="29"/>
      <c r="AR485" s="29"/>
    </row>
    <row r="486" spans="1:44" ht="15.75" customHeight="1">
      <c r="A486" s="29"/>
      <c r="B486" s="29"/>
      <c r="C486" s="30"/>
      <c r="D486" s="30"/>
      <c r="E486" s="29"/>
      <c r="F486" s="29"/>
      <c r="G486" s="29"/>
      <c r="H486" s="29"/>
      <c r="I486" s="29"/>
      <c r="J486" s="29"/>
      <c r="K486" s="29"/>
      <c r="L486" s="29"/>
      <c r="M486" s="29"/>
      <c r="N486" s="29"/>
      <c r="O486" s="29"/>
      <c r="P486" s="29"/>
      <c r="Q486" s="29"/>
      <c r="R486" s="29"/>
      <c r="S486" s="29"/>
      <c r="T486" s="29"/>
      <c r="U486" s="29"/>
      <c r="V486" s="29"/>
      <c r="W486" s="29"/>
      <c r="X486" s="29"/>
      <c r="Y486" s="29"/>
      <c r="Z486" s="29"/>
      <c r="AA486" s="29"/>
      <c r="AB486" s="29"/>
      <c r="AC486" s="29"/>
      <c r="AD486" s="29"/>
      <c r="AE486" s="29"/>
      <c r="AF486" s="29"/>
      <c r="AG486" s="29"/>
      <c r="AH486" s="29"/>
      <c r="AI486" s="29"/>
      <c r="AJ486" s="29"/>
      <c r="AK486" s="29"/>
      <c r="AL486" s="29"/>
      <c r="AM486" s="29"/>
      <c r="AN486" s="29"/>
      <c r="AO486" s="29"/>
      <c r="AP486" s="29"/>
      <c r="AQ486" s="29"/>
      <c r="AR486" s="29"/>
    </row>
    <row r="487" spans="1:44" ht="15.75" customHeight="1">
      <c r="A487" s="29"/>
      <c r="B487" s="29"/>
      <c r="C487" s="30"/>
      <c r="D487" s="30"/>
      <c r="E487" s="29"/>
      <c r="F487" s="29"/>
      <c r="G487" s="29"/>
      <c r="H487" s="29"/>
      <c r="I487" s="29"/>
      <c r="J487" s="29"/>
      <c r="K487" s="29"/>
      <c r="L487" s="29"/>
      <c r="M487" s="29"/>
      <c r="N487" s="29"/>
      <c r="O487" s="29"/>
      <c r="P487" s="29"/>
      <c r="Q487" s="29"/>
      <c r="R487" s="29"/>
      <c r="S487" s="29"/>
      <c r="T487" s="29"/>
      <c r="U487" s="29"/>
      <c r="V487" s="29"/>
      <c r="W487" s="29"/>
      <c r="X487" s="29"/>
      <c r="Y487" s="29"/>
      <c r="Z487" s="29"/>
      <c r="AA487" s="29"/>
      <c r="AB487" s="29"/>
      <c r="AC487" s="29"/>
      <c r="AD487" s="29"/>
      <c r="AE487" s="29"/>
      <c r="AF487" s="29"/>
      <c r="AG487" s="29"/>
      <c r="AH487" s="29"/>
      <c r="AI487" s="29"/>
      <c r="AJ487" s="29"/>
      <c r="AK487" s="29"/>
      <c r="AL487" s="29"/>
      <c r="AM487" s="29"/>
      <c r="AN487" s="29"/>
      <c r="AO487" s="29"/>
      <c r="AP487" s="29"/>
      <c r="AQ487" s="29"/>
      <c r="AR487" s="29"/>
    </row>
    <row r="488" spans="1:44" ht="15.75" customHeight="1">
      <c r="A488" s="29"/>
      <c r="B488" s="29"/>
      <c r="C488" s="30"/>
      <c r="D488" s="30"/>
      <c r="E488" s="29"/>
      <c r="F488" s="29"/>
      <c r="G488" s="29"/>
      <c r="H488" s="29"/>
      <c r="I488" s="29"/>
      <c r="J488" s="29"/>
      <c r="K488" s="29"/>
      <c r="L488" s="29"/>
      <c r="M488" s="29"/>
      <c r="N488" s="29"/>
      <c r="O488" s="29"/>
      <c r="P488" s="29"/>
      <c r="Q488" s="29"/>
      <c r="R488" s="29"/>
      <c r="S488" s="29"/>
      <c r="T488" s="29"/>
      <c r="U488" s="29"/>
      <c r="V488" s="29"/>
      <c r="W488" s="29"/>
      <c r="X488" s="29"/>
      <c r="Y488" s="29"/>
      <c r="Z488" s="29"/>
      <c r="AA488" s="29"/>
      <c r="AB488" s="29"/>
      <c r="AC488" s="29"/>
      <c r="AD488" s="29"/>
      <c r="AE488" s="29"/>
      <c r="AF488" s="29"/>
      <c r="AG488" s="29"/>
      <c r="AH488" s="29"/>
      <c r="AI488" s="29"/>
      <c r="AJ488" s="29"/>
      <c r="AK488" s="29"/>
      <c r="AL488" s="29"/>
      <c r="AM488" s="29"/>
      <c r="AN488" s="29"/>
      <c r="AO488" s="29"/>
      <c r="AP488" s="29"/>
      <c r="AQ488" s="29"/>
      <c r="AR488" s="29"/>
    </row>
    <row r="489" spans="1:44" ht="15.75" customHeight="1">
      <c r="A489" s="29"/>
      <c r="B489" s="29"/>
      <c r="C489" s="30"/>
      <c r="D489" s="30"/>
      <c r="E489" s="29"/>
      <c r="F489" s="29"/>
      <c r="G489" s="29"/>
      <c r="H489" s="29"/>
      <c r="I489" s="29"/>
      <c r="J489" s="29"/>
      <c r="K489" s="29"/>
      <c r="L489" s="29"/>
      <c r="M489" s="29"/>
      <c r="N489" s="29"/>
      <c r="O489" s="29"/>
      <c r="P489" s="29"/>
      <c r="Q489" s="29"/>
      <c r="R489" s="29"/>
      <c r="S489" s="29"/>
      <c r="T489" s="29"/>
      <c r="U489" s="29"/>
      <c r="V489" s="29"/>
      <c r="W489" s="29"/>
      <c r="X489" s="29"/>
      <c r="Y489" s="29"/>
      <c r="Z489" s="29"/>
      <c r="AA489" s="29"/>
      <c r="AB489" s="29"/>
      <c r="AC489" s="29"/>
      <c r="AD489" s="29"/>
      <c r="AE489" s="29"/>
      <c r="AF489" s="29"/>
      <c r="AG489" s="29"/>
      <c r="AH489" s="29"/>
      <c r="AI489" s="29"/>
      <c r="AJ489" s="29"/>
      <c r="AK489" s="29"/>
      <c r="AL489" s="29"/>
      <c r="AM489" s="29"/>
      <c r="AN489" s="29"/>
      <c r="AO489" s="29"/>
      <c r="AP489" s="29"/>
      <c r="AQ489" s="29"/>
      <c r="AR489" s="29"/>
    </row>
    <row r="490" spans="1:44" ht="15.75" customHeight="1">
      <c r="A490" s="29"/>
      <c r="B490" s="29"/>
      <c r="C490" s="30"/>
      <c r="D490" s="30"/>
      <c r="E490" s="29"/>
      <c r="F490" s="29"/>
      <c r="G490" s="29"/>
      <c r="H490" s="29"/>
      <c r="I490" s="29"/>
      <c r="J490" s="29"/>
      <c r="K490" s="29"/>
      <c r="L490" s="29"/>
      <c r="M490" s="29"/>
      <c r="N490" s="29"/>
      <c r="O490" s="29"/>
      <c r="P490" s="29"/>
      <c r="Q490" s="29"/>
      <c r="R490" s="29"/>
      <c r="S490" s="29"/>
      <c r="T490" s="29"/>
      <c r="U490" s="29"/>
      <c r="V490" s="29"/>
      <c r="W490" s="29"/>
      <c r="X490" s="29"/>
      <c r="Y490" s="29"/>
      <c r="Z490" s="29"/>
      <c r="AA490" s="29"/>
      <c r="AB490" s="29"/>
      <c r="AC490" s="29"/>
      <c r="AD490" s="29"/>
      <c r="AE490" s="29"/>
      <c r="AF490" s="29"/>
      <c r="AG490" s="29"/>
      <c r="AH490" s="29"/>
      <c r="AI490" s="29"/>
      <c r="AJ490" s="29"/>
      <c r="AK490" s="29"/>
      <c r="AL490" s="29"/>
      <c r="AM490" s="29"/>
      <c r="AN490" s="29"/>
      <c r="AO490" s="29"/>
      <c r="AP490" s="29"/>
      <c r="AQ490" s="29"/>
      <c r="AR490" s="29"/>
    </row>
    <row r="491" spans="1:44" ht="15.75" customHeight="1">
      <c r="A491" s="29"/>
      <c r="B491" s="29"/>
      <c r="C491" s="30"/>
      <c r="D491" s="30"/>
      <c r="E491" s="29"/>
      <c r="F491" s="29"/>
      <c r="G491" s="29"/>
      <c r="H491" s="29"/>
      <c r="I491" s="29"/>
      <c r="J491" s="29"/>
      <c r="K491" s="29"/>
      <c r="L491" s="29"/>
      <c r="M491" s="29"/>
      <c r="N491" s="29"/>
      <c r="O491" s="29"/>
      <c r="P491" s="29"/>
      <c r="Q491" s="29"/>
      <c r="R491" s="29"/>
      <c r="S491" s="29"/>
      <c r="T491" s="29"/>
      <c r="U491" s="29"/>
      <c r="V491" s="29"/>
      <c r="W491" s="29"/>
      <c r="X491" s="29"/>
      <c r="Y491" s="29"/>
      <c r="Z491" s="29"/>
      <c r="AA491" s="29"/>
      <c r="AB491" s="29"/>
      <c r="AC491" s="29"/>
      <c r="AD491" s="29"/>
      <c r="AE491" s="29"/>
      <c r="AF491" s="29"/>
      <c r="AG491" s="29"/>
      <c r="AH491" s="29"/>
      <c r="AI491" s="29"/>
      <c r="AJ491" s="29"/>
      <c r="AK491" s="29"/>
      <c r="AL491" s="29"/>
      <c r="AM491" s="29"/>
      <c r="AN491" s="29"/>
      <c r="AO491" s="29"/>
      <c r="AP491" s="29"/>
      <c r="AQ491" s="29"/>
      <c r="AR491" s="29"/>
    </row>
    <row r="492" spans="1:44" ht="15.75" customHeight="1">
      <c r="A492" s="29"/>
      <c r="B492" s="29"/>
      <c r="C492" s="30"/>
      <c r="D492" s="30"/>
      <c r="E492" s="29"/>
      <c r="F492" s="29"/>
      <c r="G492" s="29"/>
      <c r="H492" s="29"/>
      <c r="I492" s="29"/>
      <c r="J492" s="29"/>
      <c r="K492" s="29"/>
      <c r="L492" s="29"/>
      <c r="M492" s="29"/>
      <c r="N492" s="29"/>
      <c r="O492" s="29"/>
      <c r="P492" s="29"/>
      <c r="Q492" s="29"/>
      <c r="R492" s="29"/>
      <c r="S492" s="29"/>
      <c r="T492" s="29"/>
      <c r="U492" s="29"/>
      <c r="V492" s="29"/>
      <c r="W492" s="29"/>
      <c r="X492" s="29"/>
      <c r="Y492" s="29"/>
      <c r="Z492" s="29"/>
      <c r="AA492" s="29"/>
      <c r="AB492" s="29"/>
      <c r="AC492" s="29"/>
      <c r="AD492" s="29"/>
      <c r="AE492" s="29"/>
      <c r="AF492" s="29"/>
      <c r="AG492" s="29"/>
      <c r="AH492" s="29"/>
      <c r="AI492" s="29"/>
      <c r="AJ492" s="29"/>
      <c r="AK492" s="29"/>
      <c r="AL492" s="29"/>
      <c r="AM492" s="29"/>
      <c r="AN492" s="29"/>
      <c r="AO492" s="29"/>
      <c r="AP492" s="29"/>
      <c r="AQ492" s="29"/>
      <c r="AR492" s="29"/>
    </row>
    <row r="493" spans="1:44" ht="15.75" customHeight="1">
      <c r="A493" s="29"/>
      <c r="B493" s="29"/>
      <c r="C493" s="30"/>
      <c r="D493" s="30"/>
      <c r="E493" s="29"/>
      <c r="F493" s="29"/>
      <c r="G493" s="29"/>
      <c r="H493" s="29"/>
      <c r="I493" s="29"/>
      <c r="J493" s="29"/>
      <c r="K493" s="29"/>
      <c r="L493" s="29"/>
      <c r="M493" s="29"/>
      <c r="N493" s="29"/>
      <c r="O493" s="29"/>
      <c r="P493" s="29"/>
      <c r="Q493" s="29"/>
      <c r="R493" s="29"/>
      <c r="S493" s="29"/>
      <c r="T493" s="29"/>
      <c r="U493" s="29"/>
      <c r="V493" s="29"/>
      <c r="W493" s="29"/>
      <c r="X493" s="29"/>
      <c r="Y493" s="29"/>
      <c r="Z493" s="29"/>
      <c r="AA493" s="29"/>
      <c r="AB493" s="29"/>
      <c r="AC493" s="29"/>
      <c r="AD493" s="29"/>
      <c r="AE493" s="29"/>
      <c r="AF493" s="29"/>
      <c r="AG493" s="29"/>
      <c r="AH493" s="29"/>
      <c r="AI493" s="29"/>
      <c r="AJ493" s="29"/>
      <c r="AK493" s="29"/>
      <c r="AL493" s="29"/>
      <c r="AM493" s="29"/>
      <c r="AN493" s="29"/>
      <c r="AO493" s="29"/>
      <c r="AP493" s="29"/>
      <c r="AQ493" s="29"/>
      <c r="AR493" s="29"/>
    </row>
    <row r="494" spans="1:44" ht="15.75" customHeight="1">
      <c r="A494" s="29"/>
      <c r="B494" s="29"/>
      <c r="C494" s="30"/>
      <c r="D494" s="30"/>
      <c r="E494" s="29"/>
      <c r="F494" s="29"/>
      <c r="G494" s="29"/>
      <c r="H494" s="29"/>
      <c r="I494" s="29"/>
      <c r="J494" s="29"/>
      <c r="K494" s="29"/>
      <c r="L494" s="29"/>
      <c r="M494" s="29"/>
      <c r="N494" s="29"/>
      <c r="O494" s="29"/>
      <c r="P494" s="29"/>
      <c r="Q494" s="29"/>
      <c r="R494" s="29"/>
      <c r="S494" s="29"/>
      <c r="T494" s="29"/>
      <c r="U494" s="29"/>
      <c r="V494" s="29"/>
      <c r="W494" s="29"/>
      <c r="X494" s="29"/>
      <c r="Y494" s="29"/>
      <c r="Z494" s="29"/>
      <c r="AA494" s="29"/>
      <c r="AB494" s="29"/>
      <c r="AC494" s="29"/>
      <c r="AD494" s="29"/>
      <c r="AE494" s="29"/>
      <c r="AF494" s="29"/>
      <c r="AG494" s="29"/>
      <c r="AH494" s="29"/>
      <c r="AI494" s="29"/>
      <c r="AJ494" s="29"/>
      <c r="AK494" s="29"/>
      <c r="AL494" s="29"/>
      <c r="AM494" s="29"/>
      <c r="AN494" s="29"/>
      <c r="AO494" s="29"/>
      <c r="AP494" s="29"/>
      <c r="AQ494" s="29"/>
      <c r="AR494" s="29"/>
    </row>
    <row r="495" spans="1:44" ht="15.75" customHeight="1">
      <c r="A495" s="29"/>
      <c r="B495" s="29"/>
      <c r="C495" s="30"/>
      <c r="D495" s="30"/>
      <c r="E495" s="29"/>
      <c r="F495" s="29"/>
      <c r="G495" s="29"/>
      <c r="H495" s="29"/>
      <c r="I495" s="29"/>
      <c r="J495" s="29"/>
      <c r="K495" s="29"/>
      <c r="L495" s="29"/>
      <c r="M495" s="29"/>
      <c r="N495" s="29"/>
      <c r="O495" s="29"/>
      <c r="P495" s="29"/>
      <c r="Q495" s="29"/>
      <c r="R495" s="29"/>
      <c r="S495" s="29"/>
      <c r="T495" s="29"/>
      <c r="U495" s="29"/>
      <c r="V495" s="29"/>
      <c r="W495" s="29"/>
      <c r="X495" s="29"/>
      <c r="Y495" s="29"/>
      <c r="Z495" s="29"/>
      <c r="AA495" s="29"/>
      <c r="AB495" s="29"/>
      <c r="AC495" s="29"/>
      <c r="AD495" s="29"/>
      <c r="AE495" s="29"/>
      <c r="AF495" s="29"/>
      <c r="AG495" s="29"/>
      <c r="AH495" s="29"/>
      <c r="AI495" s="29"/>
      <c r="AJ495" s="29"/>
      <c r="AK495" s="29"/>
      <c r="AL495" s="29"/>
      <c r="AM495" s="29"/>
      <c r="AN495" s="29"/>
      <c r="AO495" s="29"/>
      <c r="AP495" s="29"/>
      <c r="AQ495" s="29"/>
      <c r="AR495" s="29"/>
    </row>
    <row r="496" spans="1:44" ht="15.75" customHeight="1">
      <c r="A496" s="29"/>
      <c r="B496" s="29"/>
      <c r="C496" s="30"/>
      <c r="D496" s="30"/>
      <c r="E496" s="29"/>
      <c r="F496" s="29"/>
      <c r="G496" s="29"/>
      <c r="H496" s="29"/>
      <c r="I496" s="29"/>
      <c r="J496" s="29"/>
      <c r="K496" s="29"/>
      <c r="L496" s="29"/>
      <c r="M496" s="29"/>
      <c r="N496" s="29"/>
      <c r="O496" s="29"/>
      <c r="P496" s="29"/>
      <c r="Q496" s="29"/>
      <c r="R496" s="29"/>
      <c r="S496" s="29"/>
      <c r="T496" s="29"/>
      <c r="U496" s="29"/>
      <c r="V496" s="29"/>
      <c r="W496" s="29"/>
      <c r="X496" s="29"/>
      <c r="Y496" s="29"/>
      <c r="Z496" s="29"/>
      <c r="AA496" s="29"/>
      <c r="AB496" s="29"/>
      <c r="AC496" s="29"/>
      <c r="AD496" s="29"/>
      <c r="AE496" s="29"/>
      <c r="AF496" s="29"/>
      <c r="AG496" s="29"/>
      <c r="AH496" s="29"/>
      <c r="AI496" s="29"/>
      <c r="AJ496" s="29"/>
      <c r="AK496" s="29"/>
      <c r="AL496" s="29"/>
      <c r="AM496" s="29"/>
      <c r="AN496" s="29"/>
      <c r="AO496" s="29"/>
      <c r="AP496" s="29"/>
      <c r="AQ496" s="29"/>
      <c r="AR496" s="29"/>
    </row>
    <row r="497" spans="1:44" ht="15.75" customHeight="1">
      <c r="A497" s="29"/>
      <c r="B497" s="29"/>
      <c r="C497" s="30"/>
      <c r="D497" s="30"/>
      <c r="E497" s="29"/>
      <c r="F497" s="29"/>
      <c r="G497" s="29"/>
      <c r="H497" s="29"/>
      <c r="I497" s="29"/>
      <c r="J497" s="29"/>
      <c r="K497" s="29"/>
      <c r="L497" s="29"/>
      <c r="M497" s="29"/>
      <c r="N497" s="29"/>
      <c r="O497" s="29"/>
      <c r="P497" s="29"/>
      <c r="Q497" s="29"/>
      <c r="R497" s="29"/>
      <c r="S497" s="29"/>
      <c r="T497" s="29"/>
      <c r="U497" s="29"/>
      <c r="V497" s="29"/>
      <c r="W497" s="29"/>
      <c r="X497" s="29"/>
      <c r="Y497" s="29"/>
      <c r="Z497" s="29"/>
      <c r="AA497" s="29"/>
      <c r="AB497" s="29"/>
      <c r="AC497" s="29"/>
      <c r="AD497" s="29"/>
      <c r="AE497" s="29"/>
      <c r="AF497" s="29"/>
      <c r="AG497" s="29"/>
      <c r="AH497" s="29"/>
      <c r="AI497" s="29"/>
      <c r="AJ497" s="29"/>
      <c r="AK497" s="29"/>
      <c r="AL497" s="29"/>
      <c r="AM497" s="29"/>
      <c r="AN497" s="29"/>
      <c r="AO497" s="29"/>
      <c r="AP497" s="29"/>
      <c r="AQ497" s="29"/>
      <c r="AR497" s="29"/>
    </row>
    <row r="498" spans="1:44" ht="15.75" customHeight="1">
      <c r="A498" s="29"/>
      <c r="B498" s="29"/>
      <c r="C498" s="30"/>
      <c r="D498" s="30"/>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29"/>
      <c r="AD498" s="29"/>
      <c r="AE498" s="29"/>
      <c r="AF498" s="29"/>
      <c r="AG498" s="29"/>
      <c r="AH498" s="29"/>
      <c r="AI498" s="29"/>
      <c r="AJ498" s="29"/>
      <c r="AK498" s="29"/>
      <c r="AL498" s="29"/>
      <c r="AM498" s="29"/>
      <c r="AN498" s="29"/>
      <c r="AO498" s="29"/>
      <c r="AP498" s="29"/>
      <c r="AQ498" s="29"/>
      <c r="AR498" s="29"/>
    </row>
    <row r="499" spans="1:44" ht="15.75" customHeight="1">
      <c r="A499" s="29"/>
      <c r="B499" s="29"/>
      <c r="C499" s="30"/>
      <c r="D499" s="30"/>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29"/>
      <c r="AD499" s="29"/>
      <c r="AE499" s="29"/>
      <c r="AF499" s="29"/>
      <c r="AG499" s="29"/>
      <c r="AH499" s="29"/>
      <c r="AI499" s="29"/>
      <c r="AJ499" s="29"/>
      <c r="AK499" s="29"/>
      <c r="AL499" s="29"/>
      <c r="AM499" s="29"/>
      <c r="AN499" s="29"/>
      <c r="AO499" s="29"/>
      <c r="AP499" s="29"/>
      <c r="AQ499" s="29"/>
      <c r="AR499" s="29"/>
    </row>
    <row r="500" spans="1:44" ht="15.75" customHeight="1">
      <c r="A500" s="29"/>
      <c r="B500" s="29"/>
      <c r="C500" s="30"/>
      <c r="D500" s="30"/>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29"/>
      <c r="AD500" s="29"/>
      <c r="AE500" s="29"/>
      <c r="AF500" s="29"/>
      <c r="AG500" s="29"/>
      <c r="AH500" s="29"/>
      <c r="AI500" s="29"/>
      <c r="AJ500" s="29"/>
      <c r="AK500" s="29"/>
      <c r="AL500" s="29"/>
      <c r="AM500" s="29"/>
      <c r="AN500" s="29"/>
      <c r="AO500" s="29"/>
      <c r="AP500" s="29"/>
      <c r="AQ500" s="29"/>
      <c r="AR500" s="29"/>
    </row>
    <row r="501" spans="1:44" ht="15.75" customHeight="1">
      <c r="A501" s="29"/>
      <c r="B501" s="29"/>
      <c r="C501" s="30"/>
      <c r="D501" s="30"/>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29"/>
      <c r="AD501" s="29"/>
      <c r="AE501" s="29"/>
      <c r="AF501" s="29"/>
      <c r="AG501" s="29"/>
      <c r="AH501" s="29"/>
      <c r="AI501" s="29"/>
      <c r="AJ501" s="29"/>
      <c r="AK501" s="29"/>
      <c r="AL501" s="29"/>
      <c r="AM501" s="29"/>
      <c r="AN501" s="29"/>
      <c r="AO501" s="29"/>
      <c r="AP501" s="29"/>
      <c r="AQ501" s="29"/>
      <c r="AR501" s="29"/>
    </row>
    <row r="502" spans="1:44" ht="15.75" customHeight="1">
      <c r="A502" s="29"/>
      <c r="B502" s="29"/>
      <c r="C502" s="30"/>
      <c r="D502" s="30"/>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29"/>
      <c r="AD502" s="29"/>
      <c r="AE502" s="29"/>
      <c r="AF502" s="29"/>
      <c r="AG502" s="29"/>
      <c r="AH502" s="29"/>
      <c r="AI502" s="29"/>
      <c r="AJ502" s="29"/>
      <c r="AK502" s="29"/>
      <c r="AL502" s="29"/>
      <c r="AM502" s="29"/>
      <c r="AN502" s="29"/>
      <c r="AO502" s="29"/>
      <c r="AP502" s="29"/>
      <c r="AQ502" s="29"/>
      <c r="AR502" s="29"/>
    </row>
    <row r="503" spans="1:44" ht="15.75" customHeight="1">
      <c r="A503" s="29"/>
      <c r="B503" s="29"/>
      <c r="C503" s="30"/>
      <c r="D503" s="30"/>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29"/>
      <c r="AD503" s="29"/>
      <c r="AE503" s="29"/>
      <c r="AF503" s="29"/>
      <c r="AG503" s="29"/>
      <c r="AH503" s="29"/>
      <c r="AI503" s="29"/>
      <c r="AJ503" s="29"/>
      <c r="AK503" s="29"/>
      <c r="AL503" s="29"/>
      <c r="AM503" s="29"/>
      <c r="AN503" s="29"/>
      <c r="AO503" s="29"/>
      <c r="AP503" s="29"/>
      <c r="AQ503" s="29"/>
      <c r="AR503" s="29"/>
    </row>
    <row r="504" spans="1:44" ht="15.75" customHeight="1">
      <c r="A504" s="29"/>
      <c r="B504" s="29"/>
      <c r="C504" s="30"/>
      <c r="D504" s="30"/>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29"/>
      <c r="AD504" s="29"/>
      <c r="AE504" s="29"/>
      <c r="AF504" s="29"/>
      <c r="AG504" s="29"/>
      <c r="AH504" s="29"/>
      <c r="AI504" s="29"/>
      <c r="AJ504" s="29"/>
      <c r="AK504" s="29"/>
      <c r="AL504" s="29"/>
      <c r="AM504" s="29"/>
      <c r="AN504" s="29"/>
      <c r="AO504" s="29"/>
      <c r="AP504" s="29"/>
      <c r="AQ504" s="29"/>
      <c r="AR504" s="29"/>
    </row>
    <row r="505" spans="1:44" ht="15.75" customHeight="1">
      <c r="A505" s="29"/>
      <c r="B505" s="29"/>
      <c r="C505" s="30"/>
      <c r="D505" s="30"/>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29"/>
      <c r="AJ505" s="29"/>
      <c r="AK505" s="29"/>
      <c r="AL505" s="29"/>
      <c r="AM505" s="29"/>
      <c r="AN505" s="29"/>
      <c r="AO505" s="29"/>
      <c r="AP505" s="29"/>
      <c r="AQ505" s="29"/>
      <c r="AR505" s="29"/>
    </row>
    <row r="506" spans="1:44" ht="15.75" customHeight="1">
      <c r="A506" s="29"/>
      <c r="B506" s="29"/>
      <c r="C506" s="30"/>
      <c r="D506" s="30"/>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29"/>
      <c r="AJ506" s="29"/>
      <c r="AK506" s="29"/>
      <c r="AL506" s="29"/>
      <c r="AM506" s="29"/>
      <c r="AN506" s="29"/>
      <c r="AO506" s="29"/>
      <c r="AP506" s="29"/>
      <c r="AQ506" s="29"/>
      <c r="AR506" s="29"/>
    </row>
    <row r="507" spans="1:44" ht="15.75" customHeight="1">
      <c r="A507" s="29"/>
      <c r="B507" s="29"/>
      <c r="C507" s="30"/>
      <c r="D507" s="30"/>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29"/>
      <c r="AJ507" s="29"/>
      <c r="AK507" s="29"/>
      <c r="AL507" s="29"/>
      <c r="AM507" s="29"/>
      <c r="AN507" s="29"/>
      <c r="AO507" s="29"/>
      <c r="AP507" s="29"/>
      <c r="AQ507" s="29"/>
      <c r="AR507" s="29"/>
    </row>
    <row r="508" spans="1:44" ht="15.75" customHeight="1">
      <c r="A508" s="29"/>
      <c r="B508" s="29"/>
      <c r="C508" s="30"/>
      <c r="D508" s="30"/>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29"/>
      <c r="AJ508" s="29"/>
      <c r="AK508" s="29"/>
      <c r="AL508" s="29"/>
      <c r="AM508" s="29"/>
      <c r="AN508" s="29"/>
      <c r="AO508" s="29"/>
      <c r="AP508" s="29"/>
      <c r="AQ508" s="29"/>
      <c r="AR508" s="29"/>
    </row>
    <row r="509" spans="1:44" ht="15.75" customHeight="1">
      <c r="A509" s="29"/>
      <c r="B509" s="29"/>
      <c r="C509" s="30"/>
      <c r="D509" s="30"/>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29"/>
      <c r="AJ509" s="29"/>
      <c r="AK509" s="29"/>
      <c r="AL509" s="29"/>
      <c r="AM509" s="29"/>
      <c r="AN509" s="29"/>
      <c r="AO509" s="29"/>
      <c r="AP509" s="29"/>
      <c r="AQ509" s="29"/>
      <c r="AR509" s="29"/>
    </row>
    <row r="510" spans="1:44" ht="15.75" customHeight="1">
      <c r="A510" s="29"/>
      <c r="B510" s="29"/>
      <c r="C510" s="30"/>
      <c r="D510" s="30"/>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29"/>
      <c r="AJ510" s="29"/>
      <c r="AK510" s="29"/>
      <c r="AL510" s="29"/>
      <c r="AM510" s="29"/>
      <c r="AN510" s="29"/>
      <c r="AO510" s="29"/>
      <c r="AP510" s="29"/>
      <c r="AQ510" s="29"/>
      <c r="AR510" s="29"/>
    </row>
    <row r="511" spans="1:44" ht="15.75" customHeight="1">
      <c r="A511" s="29"/>
      <c r="B511" s="29"/>
      <c r="C511" s="30"/>
      <c r="D511" s="30"/>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29"/>
      <c r="AJ511" s="29"/>
      <c r="AK511" s="29"/>
      <c r="AL511" s="29"/>
      <c r="AM511" s="29"/>
      <c r="AN511" s="29"/>
      <c r="AO511" s="29"/>
      <c r="AP511" s="29"/>
      <c r="AQ511" s="29"/>
      <c r="AR511" s="29"/>
    </row>
    <row r="512" spans="1:44" ht="15.75" customHeight="1">
      <c r="A512" s="29"/>
      <c r="B512" s="29"/>
      <c r="C512" s="30"/>
      <c r="D512" s="30"/>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29"/>
      <c r="AJ512" s="29"/>
      <c r="AK512" s="29"/>
      <c r="AL512" s="29"/>
      <c r="AM512" s="29"/>
      <c r="AN512" s="29"/>
      <c r="AO512" s="29"/>
      <c r="AP512" s="29"/>
      <c r="AQ512" s="29"/>
      <c r="AR512" s="29"/>
    </row>
    <row r="513" spans="1:44" ht="15.75" customHeight="1">
      <c r="A513" s="29"/>
      <c r="B513" s="29"/>
      <c r="C513" s="30"/>
      <c r="D513" s="30"/>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29"/>
      <c r="AD513" s="29"/>
      <c r="AE513" s="29"/>
      <c r="AF513" s="29"/>
      <c r="AG513" s="29"/>
      <c r="AH513" s="29"/>
      <c r="AI513" s="29"/>
      <c r="AJ513" s="29"/>
      <c r="AK513" s="29"/>
      <c r="AL513" s="29"/>
      <c r="AM513" s="29"/>
      <c r="AN513" s="29"/>
      <c r="AO513" s="29"/>
      <c r="AP513" s="29"/>
      <c r="AQ513" s="29"/>
      <c r="AR513" s="29"/>
    </row>
    <row r="514" spans="1:44" ht="15.75" customHeight="1">
      <c r="A514" s="29"/>
      <c r="B514" s="29"/>
      <c r="C514" s="30"/>
      <c r="D514" s="30"/>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29"/>
      <c r="AL514" s="29"/>
      <c r="AM514" s="29"/>
      <c r="AN514" s="29"/>
      <c r="AO514" s="29"/>
      <c r="AP514" s="29"/>
      <c r="AQ514" s="29"/>
      <c r="AR514" s="29"/>
    </row>
    <row r="515" spans="1:44" ht="15.75" customHeight="1">
      <c r="A515" s="29"/>
      <c r="B515" s="29"/>
      <c r="C515" s="30"/>
      <c r="D515" s="30"/>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29"/>
      <c r="AJ515" s="29"/>
      <c r="AK515" s="29"/>
      <c r="AL515" s="29"/>
      <c r="AM515" s="29"/>
      <c r="AN515" s="29"/>
      <c r="AO515" s="29"/>
      <c r="AP515" s="29"/>
      <c r="AQ515" s="29"/>
      <c r="AR515" s="29"/>
    </row>
    <row r="516" spans="1:44" ht="15.75" customHeight="1">
      <c r="A516" s="29"/>
      <c r="B516" s="29"/>
      <c r="C516" s="30"/>
      <c r="D516" s="30"/>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29"/>
      <c r="AJ516" s="29"/>
      <c r="AK516" s="29"/>
      <c r="AL516" s="29"/>
      <c r="AM516" s="29"/>
      <c r="AN516" s="29"/>
      <c r="AO516" s="29"/>
      <c r="AP516" s="29"/>
      <c r="AQ516" s="29"/>
      <c r="AR516" s="29"/>
    </row>
    <row r="517" spans="1:44" ht="15.75" customHeight="1">
      <c r="A517" s="29"/>
      <c r="B517" s="29"/>
      <c r="C517" s="30"/>
      <c r="D517" s="30"/>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29"/>
      <c r="AJ517" s="29"/>
      <c r="AK517" s="29"/>
      <c r="AL517" s="29"/>
      <c r="AM517" s="29"/>
      <c r="AN517" s="29"/>
      <c r="AO517" s="29"/>
      <c r="AP517" s="29"/>
      <c r="AQ517" s="29"/>
      <c r="AR517" s="29"/>
    </row>
    <row r="518" spans="1:44" ht="15.75" customHeight="1">
      <c r="A518" s="29"/>
      <c r="B518" s="29"/>
      <c r="C518" s="30"/>
      <c r="D518" s="30"/>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29"/>
      <c r="AJ518" s="29"/>
      <c r="AK518" s="29"/>
      <c r="AL518" s="29"/>
      <c r="AM518" s="29"/>
      <c r="AN518" s="29"/>
      <c r="AO518" s="29"/>
      <c r="AP518" s="29"/>
      <c r="AQ518" s="29"/>
      <c r="AR518" s="29"/>
    </row>
    <row r="519" spans="1:44" ht="15.75" customHeight="1">
      <c r="A519" s="29"/>
      <c r="B519" s="29"/>
      <c r="C519" s="30"/>
      <c r="D519" s="30"/>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29"/>
      <c r="AJ519" s="29"/>
      <c r="AK519" s="29"/>
      <c r="AL519" s="29"/>
      <c r="AM519" s="29"/>
      <c r="AN519" s="29"/>
      <c r="AO519" s="29"/>
      <c r="AP519" s="29"/>
      <c r="AQ519" s="29"/>
      <c r="AR519" s="29"/>
    </row>
    <row r="520" spans="1:44" ht="15.75" customHeight="1">
      <c r="A520" s="29"/>
      <c r="B520" s="29"/>
      <c r="C520" s="30"/>
      <c r="D520" s="30"/>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29"/>
      <c r="AJ520" s="29"/>
      <c r="AK520" s="29"/>
      <c r="AL520" s="29"/>
      <c r="AM520" s="29"/>
      <c r="AN520" s="29"/>
      <c r="AO520" s="29"/>
      <c r="AP520" s="29"/>
      <c r="AQ520" s="29"/>
      <c r="AR520" s="29"/>
    </row>
    <row r="521" spans="1:44" ht="15.75" customHeight="1">
      <c r="A521" s="29"/>
      <c r="B521" s="29"/>
      <c r="C521" s="30"/>
      <c r="D521" s="30"/>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29"/>
      <c r="AD521" s="29"/>
      <c r="AE521" s="29"/>
      <c r="AF521" s="29"/>
      <c r="AG521" s="29"/>
      <c r="AH521" s="29"/>
      <c r="AI521" s="29"/>
      <c r="AJ521" s="29"/>
      <c r="AK521" s="29"/>
      <c r="AL521" s="29"/>
      <c r="AM521" s="29"/>
      <c r="AN521" s="29"/>
      <c r="AO521" s="29"/>
      <c r="AP521" s="29"/>
      <c r="AQ521" s="29"/>
      <c r="AR521" s="29"/>
    </row>
    <row r="522" spans="1:44" ht="15.75" customHeight="1">
      <c r="A522" s="29"/>
      <c r="B522" s="29"/>
      <c r="C522" s="30"/>
      <c r="D522" s="30"/>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29"/>
      <c r="AD522" s="29"/>
      <c r="AE522" s="29"/>
      <c r="AF522" s="29"/>
      <c r="AG522" s="29"/>
      <c r="AH522" s="29"/>
      <c r="AI522" s="29"/>
      <c r="AJ522" s="29"/>
      <c r="AK522" s="29"/>
      <c r="AL522" s="29"/>
      <c r="AM522" s="29"/>
      <c r="AN522" s="29"/>
      <c r="AO522" s="29"/>
      <c r="AP522" s="29"/>
      <c r="AQ522" s="29"/>
      <c r="AR522" s="29"/>
    </row>
    <row r="523" spans="1:44" ht="15.75" customHeight="1">
      <c r="A523" s="29"/>
      <c r="B523" s="29"/>
      <c r="C523" s="30"/>
      <c r="D523" s="30"/>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29"/>
      <c r="AD523" s="29"/>
      <c r="AE523" s="29"/>
      <c r="AF523" s="29"/>
      <c r="AG523" s="29"/>
      <c r="AH523" s="29"/>
      <c r="AI523" s="29"/>
      <c r="AJ523" s="29"/>
      <c r="AK523" s="29"/>
      <c r="AL523" s="29"/>
      <c r="AM523" s="29"/>
      <c r="AN523" s="29"/>
      <c r="AO523" s="29"/>
      <c r="AP523" s="29"/>
      <c r="AQ523" s="29"/>
      <c r="AR523" s="29"/>
    </row>
    <row r="524" spans="1:44" ht="15.75" customHeight="1">
      <c r="A524" s="29"/>
      <c r="B524" s="29"/>
      <c r="C524" s="30"/>
      <c r="D524" s="30"/>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29"/>
      <c r="AD524" s="29"/>
      <c r="AE524" s="29"/>
      <c r="AF524" s="29"/>
      <c r="AG524" s="29"/>
      <c r="AH524" s="29"/>
      <c r="AI524" s="29"/>
      <c r="AJ524" s="29"/>
      <c r="AK524" s="29"/>
      <c r="AL524" s="29"/>
      <c r="AM524" s="29"/>
      <c r="AN524" s="29"/>
      <c r="AO524" s="29"/>
      <c r="AP524" s="29"/>
      <c r="AQ524" s="29"/>
      <c r="AR524" s="29"/>
    </row>
    <row r="525" spans="1:44" ht="15.75" customHeight="1">
      <c r="A525" s="29"/>
      <c r="B525" s="29"/>
      <c r="C525" s="30"/>
      <c r="D525" s="30"/>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29"/>
      <c r="AD525" s="29"/>
      <c r="AE525" s="29"/>
      <c r="AF525" s="29"/>
      <c r="AG525" s="29"/>
      <c r="AH525" s="29"/>
      <c r="AI525" s="29"/>
      <c r="AJ525" s="29"/>
      <c r="AK525" s="29"/>
      <c r="AL525" s="29"/>
      <c r="AM525" s="29"/>
      <c r="AN525" s="29"/>
      <c r="AO525" s="29"/>
      <c r="AP525" s="29"/>
      <c r="AQ525" s="29"/>
      <c r="AR525" s="29"/>
    </row>
    <row r="526" spans="1:44" ht="15.75" customHeight="1">
      <c r="A526" s="29"/>
      <c r="B526" s="29"/>
      <c r="C526" s="30"/>
      <c r="D526" s="30"/>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29"/>
      <c r="AD526" s="29"/>
      <c r="AE526" s="29"/>
      <c r="AF526" s="29"/>
      <c r="AG526" s="29"/>
      <c r="AH526" s="29"/>
      <c r="AI526" s="29"/>
      <c r="AJ526" s="29"/>
      <c r="AK526" s="29"/>
      <c r="AL526" s="29"/>
      <c r="AM526" s="29"/>
      <c r="AN526" s="29"/>
      <c r="AO526" s="29"/>
      <c r="AP526" s="29"/>
      <c r="AQ526" s="29"/>
      <c r="AR526" s="29"/>
    </row>
    <row r="527" spans="1:44" ht="15.75" customHeight="1">
      <c r="A527" s="29"/>
      <c r="B527" s="29"/>
      <c r="C527" s="30"/>
      <c r="D527" s="30"/>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29"/>
      <c r="AD527" s="29"/>
      <c r="AE527" s="29"/>
      <c r="AF527" s="29"/>
      <c r="AG527" s="29"/>
      <c r="AH527" s="29"/>
      <c r="AI527" s="29"/>
      <c r="AJ527" s="29"/>
      <c r="AK527" s="29"/>
      <c r="AL527" s="29"/>
      <c r="AM527" s="29"/>
      <c r="AN527" s="29"/>
      <c r="AO527" s="29"/>
      <c r="AP527" s="29"/>
      <c r="AQ527" s="29"/>
      <c r="AR527" s="29"/>
    </row>
    <row r="528" spans="1:44" ht="15.75" customHeight="1">
      <c r="A528" s="29"/>
      <c r="B528" s="29"/>
      <c r="C528" s="30"/>
      <c r="D528" s="30"/>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29"/>
      <c r="AD528" s="29"/>
      <c r="AE528" s="29"/>
      <c r="AF528" s="29"/>
      <c r="AG528" s="29"/>
      <c r="AH528" s="29"/>
      <c r="AI528" s="29"/>
      <c r="AJ528" s="29"/>
      <c r="AK528" s="29"/>
      <c r="AL528" s="29"/>
      <c r="AM528" s="29"/>
      <c r="AN528" s="29"/>
      <c r="AO528" s="29"/>
      <c r="AP528" s="29"/>
      <c r="AQ528" s="29"/>
      <c r="AR528" s="29"/>
    </row>
    <row r="529" spans="1:44" ht="15.75" customHeight="1">
      <c r="A529" s="29"/>
      <c r="B529" s="29"/>
      <c r="C529" s="30"/>
      <c r="D529" s="30"/>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29"/>
      <c r="AD529" s="29"/>
      <c r="AE529" s="29"/>
      <c r="AF529" s="29"/>
      <c r="AG529" s="29"/>
      <c r="AH529" s="29"/>
      <c r="AI529" s="29"/>
      <c r="AJ529" s="29"/>
      <c r="AK529" s="29"/>
      <c r="AL529" s="29"/>
      <c r="AM529" s="29"/>
      <c r="AN529" s="29"/>
      <c r="AO529" s="29"/>
      <c r="AP529" s="29"/>
      <c r="AQ529" s="29"/>
      <c r="AR529" s="29"/>
    </row>
    <row r="530" spans="1:44" ht="15.75" customHeight="1">
      <c r="A530" s="29"/>
      <c r="B530" s="29"/>
      <c r="C530" s="30"/>
      <c r="D530" s="30"/>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29"/>
      <c r="AD530" s="29"/>
      <c r="AE530" s="29"/>
      <c r="AF530" s="29"/>
      <c r="AG530" s="29"/>
      <c r="AH530" s="29"/>
      <c r="AI530" s="29"/>
      <c r="AJ530" s="29"/>
      <c r="AK530" s="29"/>
      <c r="AL530" s="29"/>
      <c r="AM530" s="29"/>
      <c r="AN530" s="29"/>
      <c r="AO530" s="29"/>
      <c r="AP530" s="29"/>
      <c r="AQ530" s="29"/>
      <c r="AR530" s="29"/>
    </row>
    <row r="531" spans="1:44" ht="15.75" customHeight="1">
      <c r="A531" s="29"/>
      <c r="B531" s="29"/>
      <c r="C531" s="30"/>
      <c r="D531" s="30"/>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29"/>
      <c r="AD531" s="29"/>
      <c r="AE531" s="29"/>
      <c r="AF531" s="29"/>
      <c r="AG531" s="29"/>
      <c r="AH531" s="29"/>
      <c r="AI531" s="29"/>
      <c r="AJ531" s="29"/>
      <c r="AK531" s="29"/>
      <c r="AL531" s="29"/>
      <c r="AM531" s="29"/>
      <c r="AN531" s="29"/>
      <c r="AO531" s="29"/>
      <c r="AP531" s="29"/>
      <c r="AQ531" s="29"/>
      <c r="AR531" s="29"/>
    </row>
    <row r="532" spans="1:44" ht="15.75" customHeight="1">
      <c r="A532" s="29"/>
      <c r="B532" s="29"/>
      <c r="C532" s="30"/>
      <c r="D532" s="30"/>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29"/>
      <c r="AD532" s="29"/>
      <c r="AE532" s="29"/>
      <c r="AF532" s="29"/>
      <c r="AG532" s="29"/>
      <c r="AH532" s="29"/>
      <c r="AI532" s="29"/>
      <c r="AJ532" s="29"/>
      <c r="AK532" s="29"/>
      <c r="AL532" s="29"/>
      <c r="AM532" s="29"/>
      <c r="AN532" s="29"/>
      <c r="AO532" s="29"/>
      <c r="AP532" s="29"/>
      <c r="AQ532" s="29"/>
      <c r="AR532" s="29"/>
    </row>
    <row r="533" spans="1:44" ht="15.75" customHeight="1">
      <c r="A533" s="29"/>
      <c r="B533" s="29"/>
      <c r="C533" s="30"/>
      <c r="D533" s="30"/>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29"/>
      <c r="AD533" s="29"/>
      <c r="AE533" s="29"/>
      <c r="AF533" s="29"/>
      <c r="AG533" s="29"/>
      <c r="AH533" s="29"/>
      <c r="AI533" s="29"/>
      <c r="AJ533" s="29"/>
      <c r="AK533" s="29"/>
      <c r="AL533" s="29"/>
      <c r="AM533" s="29"/>
      <c r="AN533" s="29"/>
      <c r="AO533" s="29"/>
      <c r="AP533" s="29"/>
      <c r="AQ533" s="29"/>
      <c r="AR533" s="29"/>
    </row>
    <row r="534" spans="1:44" ht="15.75" customHeight="1">
      <c r="A534" s="29"/>
      <c r="B534" s="29"/>
      <c r="C534" s="30"/>
      <c r="D534" s="30"/>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29"/>
      <c r="AD534" s="29"/>
      <c r="AE534" s="29"/>
      <c r="AF534" s="29"/>
      <c r="AG534" s="29"/>
      <c r="AH534" s="29"/>
      <c r="AI534" s="29"/>
      <c r="AJ534" s="29"/>
      <c r="AK534" s="29"/>
      <c r="AL534" s="29"/>
      <c r="AM534" s="29"/>
      <c r="AN534" s="29"/>
      <c r="AO534" s="29"/>
      <c r="AP534" s="29"/>
      <c r="AQ534" s="29"/>
      <c r="AR534" s="29"/>
    </row>
    <row r="535" spans="1:44" ht="15.75" customHeight="1">
      <c r="A535" s="29"/>
      <c r="B535" s="29"/>
      <c r="C535" s="30"/>
      <c r="D535" s="30"/>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29"/>
      <c r="AJ535" s="29"/>
      <c r="AK535" s="29"/>
      <c r="AL535" s="29"/>
      <c r="AM535" s="29"/>
      <c r="AN535" s="29"/>
      <c r="AO535" s="29"/>
      <c r="AP535" s="29"/>
      <c r="AQ535" s="29"/>
      <c r="AR535" s="29"/>
    </row>
    <row r="536" spans="1:44" ht="15.75" customHeight="1">
      <c r="A536" s="29"/>
      <c r="B536" s="29"/>
      <c r="C536" s="30"/>
      <c r="D536" s="30"/>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29"/>
      <c r="AJ536" s="29"/>
      <c r="AK536" s="29"/>
      <c r="AL536" s="29"/>
      <c r="AM536" s="29"/>
      <c r="AN536" s="29"/>
      <c r="AO536" s="29"/>
      <c r="AP536" s="29"/>
      <c r="AQ536" s="29"/>
      <c r="AR536" s="29"/>
    </row>
    <row r="537" spans="1:44" ht="15.75" customHeight="1">
      <c r="A537" s="29"/>
      <c r="B537" s="29"/>
      <c r="C537" s="30"/>
      <c r="D537" s="30"/>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29"/>
      <c r="AD537" s="29"/>
      <c r="AE537" s="29"/>
      <c r="AF537" s="29"/>
      <c r="AG537" s="29"/>
      <c r="AH537" s="29"/>
      <c r="AI537" s="29"/>
      <c r="AJ537" s="29"/>
      <c r="AK537" s="29"/>
      <c r="AL537" s="29"/>
      <c r="AM537" s="29"/>
      <c r="AN537" s="29"/>
      <c r="AO537" s="29"/>
      <c r="AP537" s="29"/>
      <c r="AQ537" s="29"/>
      <c r="AR537" s="29"/>
    </row>
    <row r="538" spans="1:44" ht="15.75" customHeight="1">
      <c r="A538" s="29"/>
      <c r="B538" s="29"/>
      <c r="C538" s="30"/>
      <c r="D538" s="30"/>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c r="AG538" s="29"/>
      <c r="AH538" s="29"/>
      <c r="AI538" s="29"/>
      <c r="AJ538" s="29"/>
      <c r="AK538" s="29"/>
      <c r="AL538" s="29"/>
      <c r="AM538" s="29"/>
      <c r="AN538" s="29"/>
      <c r="AO538" s="29"/>
      <c r="AP538" s="29"/>
      <c r="AQ538" s="29"/>
      <c r="AR538" s="29"/>
    </row>
    <row r="539" spans="1:44" ht="15.75" customHeight="1">
      <c r="A539" s="29"/>
      <c r="B539" s="29"/>
      <c r="C539" s="30"/>
      <c r="D539" s="30"/>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29"/>
      <c r="AD539" s="29"/>
      <c r="AE539" s="29"/>
      <c r="AF539" s="29"/>
      <c r="AG539" s="29"/>
      <c r="AH539" s="29"/>
      <c r="AI539" s="29"/>
      <c r="AJ539" s="29"/>
      <c r="AK539" s="29"/>
      <c r="AL539" s="29"/>
      <c r="AM539" s="29"/>
      <c r="AN539" s="29"/>
      <c r="AO539" s="29"/>
      <c r="AP539" s="29"/>
      <c r="AQ539" s="29"/>
      <c r="AR539" s="29"/>
    </row>
    <row r="540" spans="1:44" ht="15.75" customHeight="1">
      <c r="A540" s="29"/>
      <c r="B540" s="29"/>
      <c r="C540" s="30"/>
      <c r="D540" s="30"/>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c r="AG540" s="29"/>
      <c r="AH540" s="29"/>
      <c r="AI540" s="29"/>
      <c r="AJ540" s="29"/>
      <c r="AK540" s="29"/>
      <c r="AL540" s="29"/>
      <c r="AM540" s="29"/>
      <c r="AN540" s="29"/>
      <c r="AO540" s="29"/>
      <c r="AP540" s="29"/>
      <c r="AQ540" s="29"/>
      <c r="AR540" s="29"/>
    </row>
    <row r="541" spans="1:44" ht="15.75" customHeight="1">
      <c r="A541" s="29"/>
      <c r="B541" s="29"/>
      <c r="C541" s="30"/>
      <c r="D541" s="30"/>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c r="AG541" s="29"/>
      <c r="AH541" s="29"/>
      <c r="AI541" s="29"/>
      <c r="AJ541" s="29"/>
      <c r="AK541" s="29"/>
      <c r="AL541" s="29"/>
      <c r="AM541" s="29"/>
      <c r="AN541" s="29"/>
      <c r="AO541" s="29"/>
      <c r="AP541" s="29"/>
      <c r="AQ541" s="29"/>
      <c r="AR541" s="29"/>
    </row>
    <row r="542" spans="1:44" ht="15.75" customHeight="1">
      <c r="A542" s="29"/>
      <c r="B542" s="29"/>
      <c r="C542" s="30"/>
      <c r="D542" s="30"/>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29"/>
      <c r="AD542" s="29"/>
      <c r="AE542" s="29"/>
      <c r="AF542" s="29"/>
      <c r="AG542" s="29"/>
      <c r="AH542" s="29"/>
      <c r="AI542" s="29"/>
      <c r="AJ542" s="29"/>
      <c r="AK542" s="29"/>
      <c r="AL542" s="29"/>
      <c r="AM542" s="29"/>
      <c r="AN542" s="29"/>
      <c r="AO542" s="29"/>
      <c r="AP542" s="29"/>
      <c r="AQ542" s="29"/>
      <c r="AR542" s="29"/>
    </row>
    <row r="543" spans="1:44" ht="15.75" customHeight="1">
      <c r="A543" s="29"/>
      <c r="B543" s="29"/>
      <c r="C543" s="30"/>
      <c r="D543" s="30"/>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29"/>
      <c r="AL543" s="29"/>
      <c r="AM543" s="29"/>
      <c r="AN543" s="29"/>
      <c r="AO543" s="29"/>
      <c r="AP543" s="29"/>
      <c r="AQ543" s="29"/>
      <c r="AR543" s="29"/>
    </row>
    <row r="544" spans="1:44" ht="15.75" customHeight="1">
      <c r="A544" s="29"/>
      <c r="B544" s="29"/>
      <c r="C544" s="30"/>
      <c r="D544" s="30"/>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29"/>
      <c r="AD544" s="29"/>
      <c r="AE544" s="29"/>
      <c r="AF544" s="29"/>
      <c r="AG544" s="29"/>
      <c r="AH544" s="29"/>
      <c r="AI544" s="29"/>
      <c r="AJ544" s="29"/>
      <c r="AK544" s="29"/>
      <c r="AL544" s="29"/>
      <c r="AM544" s="29"/>
      <c r="AN544" s="29"/>
      <c r="AO544" s="29"/>
      <c r="AP544" s="29"/>
      <c r="AQ544" s="29"/>
      <c r="AR544" s="29"/>
    </row>
    <row r="545" spans="1:44" ht="15.75" customHeight="1">
      <c r="A545" s="29"/>
      <c r="B545" s="29"/>
      <c r="C545" s="30"/>
      <c r="D545" s="30"/>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29"/>
      <c r="AD545" s="29"/>
      <c r="AE545" s="29"/>
      <c r="AF545" s="29"/>
      <c r="AG545" s="29"/>
      <c r="AH545" s="29"/>
      <c r="AI545" s="29"/>
      <c r="AJ545" s="29"/>
      <c r="AK545" s="29"/>
      <c r="AL545" s="29"/>
      <c r="AM545" s="29"/>
      <c r="AN545" s="29"/>
      <c r="AO545" s="29"/>
      <c r="AP545" s="29"/>
      <c r="AQ545" s="29"/>
      <c r="AR545" s="29"/>
    </row>
    <row r="546" spans="1:44" ht="15.75" customHeight="1">
      <c r="A546" s="29"/>
      <c r="B546" s="29"/>
      <c r="C546" s="30"/>
      <c r="D546" s="30"/>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29"/>
      <c r="AD546" s="29"/>
      <c r="AE546" s="29"/>
      <c r="AF546" s="29"/>
      <c r="AG546" s="29"/>
      <c r="AH546" s="29"/>
      <c r="AI546" s="29"/>
      <c r="AJ546" s="29"/>
      <c r="AK546" s="29"/>
      <c r="AL546" s="29"/>
      <c r="AM546" s="29"/>
      <c r="AN546" s="29"/>
      <c r="AO546" s="29"/>
      <c r="AP546" s="29"/>
      <c r="AQ546" s="29"/>
      <c r="AR546" s="29"/>
    </row>
    <row r="547" spans="1:44" ht="15.75" customHeight="1">
      <c r="A547" s="29"/>
      <c r="B547" s="29"/>
      <c r="C547" s="30"/>
      <c r="D547" s="30"/>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29"/>
      <c r="AD547" s="29"/>
      <c r="AE547" s="29"/>
      <c r="AF547" s="29"/>
      <c r="AG547" s="29"/>
      <c r="AH547" s="29"/>
      <c r="AI547" s="29"/>
      <c r="AJ547" s="29"/>
      <c r="AK547" s="29"/>
      <c r="AL547" s="29"/>
      <c r="AM547" s="29"/>
      <c r="AN547" s="29"/>
      <c r="AO547" s="29"/>
      <c r="AP547" s="29"/>
      <c r="AQ547" s="29"/>
      <c r="AR547" s="29"/>
    </row>
    <row r="548" spans="1:44" ht="15.75" customHeight="1">
      <c r="A548" s="29"/>
      <c r="B548" s="29"/>
      <c r="C548" s="30"/>
      <c r="D548" s="30"/>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29"/>
      <c r="AD548" s="29"/>
      <c r="AE548" s="29"/>
      <c r="AF548" s="29"/>
      <c r="AG548" s="29"/>
      <c r="AH548" s="29"/>
      <c r="AI548" s="29"/>
      <c r="AJ548" s="29"/>
      <c r="AK548" s="29"/>
      <c r="AL548" s="29"/>
      <c r="AM548" s="29"/>
      <c r="AN548" s="29"/>
      <c r="AO548" s="29"/>
      <c r="AP548" s="29"/>
      <c r="AQ548" s="29"/>
      <c r="AR548" s="29"/>
    </row>
    <row r="549" spans="1:44" ht="15.75" customHeight="1">
      <c r="A549" s="29"/>
      <c r="B549" s="29"/>
      <c r="C549" s="30"/>
      <c r="D549" s="30"/>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29"/>
      <c r="AD549" s="29"/>
      <c r="AE549" s="29"/>
      <c r="AF549" s="29"/>
      <c r="AG549" s="29"/>
      <c r="AH549" s="29"/>
      <c r="AI549" s="29"/>
      <c r="AJ549" s="29"/>
      <c r="AK549" s="29"/>
      <c r="AL549" s="29"/>
      <c r="AM549" s="29"/>
      <c r="AN549" s="29"/>
      <c r="AO549" s="29"/>
      <c r="AP549" s="29"/>
      <c r="AQ549" s="29"/>
      <c r="AR549" s="29"/>
    </row>
    <row r="550" spans="1:44" ht="15.75" customHeight="1">
      <c r="A550" s="29"/>
      <c r="B550" s="29"/>
      <c r="C550" s="30"/>
      <c r="D550" s="30"/>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29"/>
      <c r="AD550" s="29"/>
      <c r="AE550" s="29"/>
      <c r="AF550" s="29"/>
      <c r="AG550" s="29"/>
      <c r="AH550" s="29"/>
      <c r="AI550" s="29"/>
      <c r="AJ550" s="29"/>
      <c r="AK550" s="29"/>
      <c r="AL550" s="29"/>
      <c r="AM550" s="29"/>
      <c r="AN550" s="29"/>
      <c r="AO550" s="29"/>
      <c r="AP550" s="29"/>
      <c r="AQ550" s="29"/>
      <c r="AR550" s="29"/>
    </row>
    <row r="551" spans="1:44" ht="15.75" customHeight="1">
      <c r="A551" s="29"/>
      <c r="B551" s="29"/>
      <c r="C551" s="30"/>
      <c r="D551" s="30"/>
      <c r="E551" s="29"/>
      <c r="F551" s="29"/>
      <c r="G551" s="29"/>
      <c r="H551" s="29"/>
      <c r="I551" s="29"/>
      <c r="J551" s="29"/>
      <c r="K551" s="29"/>
      <c r="L551" s="29"/>
      <c r="M551" s="29"/>
      <c r="N551" s="29"/>
      <c r="O551" s="29"/>
      <c r="P551" s="29"/>
      <c r="Q551" s="29"/>
      <c r="R551" s="29"/>
      <c r="S551" s="29"/>
      <c r="T551" s="29"/>
      <c r="U551" s="29"/>
      <c r="V551" s="29"/>
      <c r="W551" s="29"/>
      <c r="X551" s="29"/>
      <c r="Y551" s="29"/>
      <c r="Z551" s="29"/>
      <c r="AA551" s="29"/>
      <c r="AB551" s="29"/>
      <c r="AC551" s="29"/>
      <c r="AD551" s="29"/>
      <c r="AE551" s="29"/>
      <c r="AF551" s="29"/>
      <c r="AG551" s="29"/>
      <c r="AH551" s="29"/>
      <c r="AI551" s="29"/>
      <c r="AJ551" s="29"/>
      <c r="AK551" s="29"/>
      <c r="AL551" s="29"/>
      <c r="AM551" s="29"/>
      <c r="AN551" s="29"/>
      <c r="AO551" s="29"/>
      <c r="AP551" s="29"/>
      <c r="AQ551" s="29"/>
      <c r="AR551" s="29"/>
    </row>
    <row r="552" spans="1:44" ht="15.75" customHeight="1">
      <c r="A552" s="29"/>
      <c r="B552" s="29"/>
      <c r="C552" s="30"/>
      <c r="D552" s="30"/>
      <c r="E552" s="29"/>
      <c r="F552" s="29"/>
      <c r="G552" s="29"/>
      <c r="H552" s="29"/>
      <c r="I552" s="29"/>
      <c r="J552" s="29"/>
      <c r="K552" s="29"/>
      <c r="L552" s="29"/>
      <c r="M552" s="29"/>
      <c r="N552" s="29"/>
      <c r="O552" s="29"/>
      <c r="P552" s="29"/>
      <c r="Q552" s="29"/>
      <c r="R552" s="29"/>
      <c r="S552" s="29"/>
      <c r="T552" s="29"/>
      <c r="U552" s="29"/>
      <c r="V552" s="29"/>
      <c r="W552" s="29"/>
      <c r="X552" s="29"/>
      <c r="Y552" s="29"/>
      <c r="Z552" s="29"/>
      <c r="AA552" s="29"/>
      <c r="AB552" s="29"/>
      <c r="AC552" s="29"/>
      <c r="AD552" s="29"/>
      <c r="AE552" s="29"/>
      <c r="AF552" s="29"/>
      <c r="AG552" s="29"/>
      <c r="AH552" s="29"/>
      <c r="AI552" s="29"/>
      <c r="AJ552" s="29"/>
      <c r="AK552" s="29"/>
      <c r="AL552" s="29"/>
      <c r="AM552" s="29"/>
      <c r="AN552" s="29"/>
      <c r="AO552" s="29"/>
      <c r="AP552" s="29"/>
      <c r="AQ552" s="29"/>
      <c r="AR552" s="29"/>
    </row>
    <row r="553" spans="1:44" ht="15.75" customHeight="1">
      <c r="A553" s="29"/>
      <c r="B553" s="29"/>
      <c r="C553" s="30"/>
      <c r="D553" s="30"/>
      <c r="E553" s="29"/>
      <c r="F553" s="29"/>
      <c r="G553" s="29"/>
      <c r="H553" s="29"/>
      <c r="I553" s="29"/>
      <c r="J553" s="29"/>
      <c r="K553" s="29"/>
      <c r="L553" s="29"/>
      <c r="M553" s="29"/>
      <c r="N553" s="29"/>
      <c r="O553" s="29"/>
      <c r="P553" s="29"/>
      <c r="Q553" s="29"/>
      <c r="R553" s="29"/>
      <c r="S553" s="29"/>
      <c r="T553" s="29"/>
      <c r="U553" s="29"/>
      <c r="V553" s="29"/>
      <c r="W553" s="29"/>
      <c r="X553" s="29"/>
      <c r="Y553" s="29"/>
      <c r="Z553" s="29"/>
      <c r="AA553" s="29"/>
      <c r="AB553" s="29"/>
      <c r="AC553" s="29"/>
      <c r="AD553" s="29"/>
      <c r="AE553" s="29"/>
      <c r="AF553" s="29"/>
      <c r="AG553" s="29"/>
      <c r="AH553" s="29"/>
      <c r="AI553" s="29"/>
      <c r="AJ553" s="29"/>
      <c r="AK553" s="29"/>
      <c r="AL553" s="29"/>
      <c r="AM553" s="29"/>
      <c r="AN553" s="29"/>
      <c r="AO553" s="29"/>
      <c r="AP553" s="29"/>
      <c r="AQ553" s="29"/>
      <c r="AR553" s="29"/>
    </row>
    <row r="554" spans="1:44" ht="15.75" customHeight="1">
      <c r="A554" s="29"/>
      <c r="B554" s="29"/>
      <c r="C554" s="30"/>
      <c r="D554" s="30"/>
      <c r="E554" s="29"/>
      <c r="F554" s="29"/>
      <c r="G554" s="29"/>
      <c r="H554" s="29"/>
      <c r="I554" s="29"/>
      <c r="J554" s="29"/>
      <c r="K554" s="29"/>
      <c r="L554" s="29"/>
      <c r="M554" s="29"/>
      <c r="N554" s="29"/>
      <c r="O554" s="29"/>
      <c r="P554" s="29"/>
      <c r="Q554" s="29"/>
      <c r="R554" s="29"/>
      <c r="S554" s="29"/>
      <c r="T554" s="29"/>
      <c r="U554" s="29"/>
      <c r="V554" s="29"/>
      <c r="W554" s="29"/>
      <c r="X554" s="29"/>
      <c r="Y554" s="29"/>
      <c r="Z554" s="29"/>
      <c r="AA554" s="29"/>
      <c r="AB554" s="29"/>
      <c r="AC554" s="29"/>
      <c r="AD554" s="29"/>
      <c r="AE554" s="29"/>
      <c r="AF554" s="29"/>
      <c r="AG554" s="29"/>
      <c r="AH554" s="29"/>
      <c r="AI554" s="29"/>
      <c r="AJ554" s="29"/>
      <c r="AK554" s="29"/>
      <c r="AL554" s="29"/>
      <c r="AM554" s="29"/>
      <c r="AN554" s="29"/>
      <c r="AO554" s="29"/>
      <c r="AP554" s="29"/>
      <c r="AQ554" s="29"/>
      <c r="AR554" s="29"/>
    </row>
    <row r="555" spans="1:44" ht="15.75" customHeight="1">
      <c r="A555" s="29"/>
      <c r="B555" s="29"/>
      <c r="C555" s="30"/>
      <c r="D555" s="30"/>
      <c r="E555" s="29"/>
      <c r="F555" s="29"/>
      <c r="G555" s="29"/>
      <c r="H555" s="29"/>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29"/>
      <c r="AL555" s="29"/>
      <c r="AM555" s="29"/>
      <c r="AN555" s="29"/>
      <c r="AO555" s="29"/>
      <c r="AP555" s="29"/>
      <c r="AQ555" s="29"/>
      <c r="AR555" s="29"/>
    </row>
    <row r="556" spans="1:44" ht="15.75" customHeight="1">
      <c r="A556" s="29"/>
      <c r="B556" s="29"/>
      <c r="C556" s="30"/>
      <c r="D556" s="30"/>
      <c r="E556" s="29"/>
      <c r="F556" s="29"/>
      <c r="G556" s="29"/>
      <c r="H556" s="29"/>
      <c r="I556" s="29"/>
      <c r="J556" s="29"/>
      <c r="K556" s="29"/>
      <c r="L556" s="29"/>
      <c r="M556" s="29"/>
      <c r="N556" s="29"/>
      <c r="O556" s="29"/>
      <c r="P556" s="29"/>
      <c r="Q556" s="29"/>
      <c r="R556" s="29"/>
      <c r="S556" s="29"/>
      <c r="T556" s="29"/>
      <c r="U556" s="29"/>
      <c r="V556" s="29"/>
      <c r="W556" s="29"/>
      <c r="X556" s="29"/>
      <c r="Y556" s="29"/>
      <c r="Z556" s="29"/>
      <c r="AA556" s="29"/>
      <c r="AB556" s="29"/>
      <c r="AC556" s="29"/>
      <c r="AD556" s="29"/>
      <c r="AE556" s="29"/>
      <c r="AF556" s="29"/>
      <c r="AG556" s="29"/>
      <c r="AH556" s="29"/>
      <c r="AI556" s="29"/>
      <c r="AJ556" s="29"/>
      <c r="AK556" s="29"/>
      <c r="AL556" s="29"/>
      <c r="AM556" s="29"/>
      <c r="AN556" s="29"/>
      <c r="AO556" s="29"/>
      <c r="AP556" s="29"/>
      <c r="AQ556" s="29"/>
      <c r="AR556" s="29"/>
    </row>
    <row r="557" spans="1:44" ht="15.75" customHeight="1">
      <c r="A557" s="29"/>
      <c r="B557" s="29"/>
      <c r="C557" s="30"/>
      <c r="D557" s="30"/>
      <c r="E557" s="29"/>
      <c r="F557" s="29"/>
      <c r="G557" s="29"/>
      <c r="H557" s="29"/>
      <c r="I557" s="29"/>
      <c r="J557" s="29"/>
      <c r="K557" s="29"/>
      <c r="L557" s="29"/>
      <c r="M557" s="29"/>
      <c r="N557" s="29"/>
      <c r="O557" s="29"/>
      <c r="P557" s="29"/>
      <c r="Q557" s="29"/>
      <c r="R557" s="29"/>
      <c r="S557" s="29"/>
      <c r="T557" s="29"/>
      <c r="U557" s="29"/>
      <c r="V557" s="29"/>
      <c r="W557" s="29"/>
      <c r="X557" s="29"/>
      <c r="Y557" s="29"/>
      <c r="Z557" s="29"/>
      <c r="AA557" s="29"/>
      <c r="AB557" s="29"/>
      <c r="AC557" s="29"/>
      <c r="AD557" s="29"/>
      <c r="AE557" s="29"/>
      <c r="AF557" s="29"/>
      <c r="AG557" s="29"/>
      <c r="AH557" s="29"/>
      <c r="AI557" s="29"/>
      <c r="AJ557" s="29"/>
      <c r="AK557" s="29"/>
      <c r="AL557" s="29"/>
      <c r="AM557" s="29"/>
      <c r="AN557" s="29"/>
      <c r="AO557" s="29"/>
      <c r="AP557" s="29"/>
      <c r="AQ557" s="29"/>
      <c r="AR557" s="29"/>
    </row>
    <row r="558" spans="1:44" ht="15.75" customHeight="1">
      <c r="A558" s="29"/>
      <c r="B558" s="29"/>
      <c r="C558" s="30"/>
      <c r="D558" s="30"/>
      <c r="E558" s="29"/>
      <c r="F558" s="29"/>
      <c r="G558" s="29"/>
      <c r="H558" s="29"/>
      <c r="I558" s="29"/>
      <c r="J558" s="29"/>
      <c r="K558" s="29"/>
      <c r="L558" s="29"/>
      <c r="M558" s="29"/>
      <c r="N558" s="29"/>
      <c r="O558" s="29"/>
      <c r="P558" s="29"/>
      <c r="Q558" s="29"/>
      <c r="R558" s="29"/>
      <c r="S558" s="29"/>
      <c r="T558" s="29"/>
      <c r="U558" s="29"/>
      <c r="V558" s="29"/>
      <c r="W558" s="29"/>
      <c r="X558" s="29"/>
      <c r="Y558" s="29"/>
      <c r="Z558" s="29"/>
      <c r="AA558" s="29"/>
      <c r="AB558" s="29"/>
      <c r="AC558" s="29"/>
      <c r="AD558" s="29"/>
      <c r="AE558" s="29"/>
      <c r="AF558" s="29"/>
      <c r="AG558" s="29"/>
      <c r="AH558" s="29"/>
      <c r="AI558" s="29"/>
      <c r="AJ558" s="29"/>
      <c r="AK558" s="29"/>
      <c r="AL558" s="29"/>
      <c r="AM558" s="29"/>
      <c r="AN558" s="29"/>
      <c r="AO558" s="29"/>
      <c r="AP558" s="29"/>
      <c r="AQ558" s="29"/>
      <c r="AR558" s="29"/>
    </row>
    <row r="559" spans="1:44" ht="15.75" customHeight="1">
      <c r="A559" s="29"/>
      <c r="B559" s="29"/>
      <c r="C559" s="30"/>
      <c r="D559" s="30"/>
      <c r="E559" s="29"/>
      <c r="F559" s="29"/>
      <c r="G559" s="29"/>
      <c r="H559" s="29"/>
      <c r="I559" s="29"/>
      <c r="J559" s="29"/>
      <c r="K559" s="29"/>
      <c r="L559" s="29"/>
      <c r="M559" s="29"/>
      <c r="N559" s="29"/>
      <c r="O559" s="29"/>
      <c r="P559" s="29"/>
      <c r="Q559" s="29"/>
      <c r="R559" s="29"/>
      <c r="S559" s="29"/>
      <c r="T559" s="29"/>
      <c r="U559" s="29"/>
      <c r="V559" s="29"/>
      <c r="W559" s="29"/>
      <c r="X559" s="29"/>
      <c r="Y559" s="29"/>
      <c r="Z559" s="29"/>
      <c r="AA559" s="29"/>
      <c r="AB559" s="29"/>
      <c r="AC559" s="29"/>
      <c r="AD559" s="29"/>
      <c r="AE559" s="29"/>
      <c r="AF559" s="29"/>
      <c r="AG559" s="29"/>
      <c r="AH559" s="29"/>
      <c r="AI559" s="29"/>
      <c r="AJ559" s="29"/>
      <c r="AK559" s="29"/>
      <c r="AL559" s="29"/>
      <c r="AM559" s="29"/>
      <c r="AN559" s="29"/>
      <c r="AO559" s="29"/>
      <c r="AP559" s="29"/>
      <c r="AQ559" s="29"/>
      <c r="AR559" s="29"/>
    </row>
    <row r="560" spans="1:44" ht="15.75" customHeight="1">
      <c r="A560" s="29"/>
      <c r="B560" s="29"/>
      <c r="C560" s="30"/>
      <c r="D560" s="30"/>
      <c r="E560" s="29"/>
      <c r="F560" s="29"/>
      <c r="G560" s="29"/>
      <c r="H560" s="29"/>
      <c r="I560" s="29"/>
      <c r="J560" s="29"/>
      <c r="K560" s="29"/>
      <c r="L560" s="29"/>
      <c r="M560" s="29"/>
      <c r="N560" s="29"/>
      <c r="O560" s="29"/>
      <c r="P560" s="29"/>
      <c r="Q560" s="29"/>
      <c r="R560" s="29"/>
      <c r="S560" s="29"/>
      <c r="T560" s="29"/>
      <c r="U560" s="29"/>
      <c r="V560" s="29"/>
      <c r="W560" s="29"/>
      <c r="X560" s="29"/>
      <c r="Y560" s="29"/>
      <c r="Z560" s="29"/>
      <c r="AA560" s="29"/>
      <c r="AB560" s="29"/>
      <c r="AC560" s="29"/>
      <c r="AD560" s="29"/>
      <c r="AE560" s="29"/>
      <c r="AF560" s="29"/>
      <c r="AG560" s="29"/>
      <c r="AH560" s="29"/>
      <c r="AI560" s="29"/>
      <c r="AJ560" s="29"/>
      <c r="AK560" s="29"/>
      <c r="AL560" s="29"/>
      <c r="AM560" s="29"/>
      <c r="AN560" s="29"/>
      <c r="AO560" s="29"/>
      <c r="AP560" s="29"/>
      <c r="AQ560" s="29"/>
      <c r="AR560" s="29"/>
    </row>
    <row r="561" spans="1:44" ht="15.75" customHeight="1">
      <c r="A561" s="29"/>
      <c r="B561" s="29"/>
      <c r="C561" s="30"/>
      <c r="D561" s="30"/>
      <c r="E561" s="29"/>
      <c r="F561" s="29"/>
      <c r="G561" s="29"/>
      <c r="H561" s="29"/>
      <c r="I561" s="29"/>
      <c r="J561" s="29"/>
      <c r="K561" s="29"/>
      <c r="L561" s="29"/>
      <c r="M561" s="29"/>
      <c r="N561" s="29"/>
      <c r="O561" s="29"/>
      <c r="P561" s="29"/>
      <c r="Q561" s="29"/>
      <c r="R561" s="29"/>
      <c r="S561" s="29"/>
      <c r="T561" s="29"/>
      <c r="U561" s="29"/>
      <c r="V561" s="29"/>
      <c r="W561" s="29"/>
      <c r="X561" s="29"/>
      <c r="Y561" s="29"/>
      <c r="Z561" s="29"/>
      <c r="AA561" s="29"/>
      <c r="AB561" s="29"/>
      <c r="AC561" s="29"/>
      <c r="AD561" s="29"/>
      <c r="AE561" s="29"/>
      <c r="AF561" s="29"/>
      <c r="AG561" s="29"/>
      <c r="AH561" s="29"/>
      <c r="AI561" s="29"/>
      <c r="AJ561" s="29"/>
      <c r="AK561" s="29"/>
      <c r="AL561" s="29"/>
      <c r="AM561" s="29"/>
      <c r="AN561" s="29"/>
      <c r="AO561" s="29"/>
      <c r="AP561" s="29"/>
      <c r="AQ561" s="29"/>
      <c r="AR561" s="29"/>
    </row>
    <row r="562" spans="1:44" ht="15.75" customHeight="1">
      <c r="A562" s="29"/>
      <c r="B562" s="29"/>
      <c r="C562" s="30"/>
      <c r="D562" s="30"/>
      <c r="E562" s="29"/>
      <c r="F562" s="29"/>
      <c r="G562" s="29"/>
      <c r="H562" s="29"/>
      <c r="I562" s="29"/>
      <c r="J562" s="29"/>
      <c r="K562" s="29"/>
      <c r="L562" s="29"/>
      <c r="M562" s="29"/>
      <c r="N562" s="29"/>
      <c r="O562" s="29"/>
      <c r="P562" s="29"/>
      <c r="Q562" s="29"/>
      <c r="R562" s="29"/>
      <c r="S562" s="29"/>
      <c r="T562" s="29"/>
      <c r="U562" s="29"/>
      <c r="V562" s="29"/>
      <c r="W562" s="29"/>
      <c r="X562" s="29"/>
      <c r="Y562" s="29"/>
      <c r="Z562" s="29"/>
      <c r="AA562" s="29"/>
      <c r="AB562" s="29"/>
      <c r="AC562" s="29"/>
      <c r="AD562" s="29"/>
      <c r="AE562" s="29"/>
      <c r="AF562" s="29"/>
      <c r="AG562" s="29"/>
      <c r="AH562" s="29"/>
      <c r="AI562" s="29"/>
      <c r="AJ562" s="29"/>
      <c r="AK562" s="29"/>
      <c r="AL562" s="29"/>
      <c r="AM562" s="29"/>
      <c r="AN562" s="29"/>
      <c r="AO562" s="29"/>
      <c r="AP562" s="29"/>
      <c r="AQ562" s="29"/>
      <c r="AR562" s="29"/>
    </row>
    <row r="563" spans="1:44" ht="15.75" customHeight="1">
      <c r="A563" s="29"/>
      <c r="B563" s="29"/>
      <c r="C563" s="30"/>
      <c r="D563" s="30"/>
      <c r="E563" s="29"/>
      <c r="F563" s="29"/>
      <c r="G563" s="29"/>
      <c r="H563" s="29"/>
      <c r="I563" s="29"/>
      <c r="J563" s="29"/>
      <c r="K563" s="29"/>
      <c r="L563" s="29"/>
      <c r="M563" s="29"/>
      <c r="N563" s="29"/>
      <c r="O563" s="29"/>
      <c r="P563" s="29"/>
      <c r="Q563" s="29"/>
      <c r="R563" s="29"/>
      <c r="S563" s="29"/>
      <c r="T563" s="29"/>
      <c r="U563" s="29"/>
      <c r="V563" s="29"/>
      <c r="W563" s="29"/>
      <c r="X563" s="29"/>
      <c r="Y563" s="29"/>
      <c r="Z563" s="29"/>
      <c r="AA563" s="29"/>
      <c r="AB563" s="29"/>
      <c r="AC563" s="29"/>
      <c r="AD563" s="29"/>
      <c r="AE563" s="29"/>
      <c r="AF563" s="29"/>
      <c r="AG563" s="29"/>
      <c r="AH563" s="29"/>
      <c r="AI563" s="29"/>
      <c r="AJ563" s="29"/>
      <c r="AK563" s="29"/>
      <c r="AL563" s="29"/>
      <c r="AM563" s="29"/>
      <c r="AN563" s="29"/>
      <c r="AO563" s="29"/>
      <c r="AP563" s="29"/>
      <c r="AQ563" s="29"/>
      <c r="AR563" s="29"/>
    </row>
    <row r="564" spans="1:44" ht="15.75" customHeight="1">
      <c r="A564" s="29"/>
      <c r="B564" s="29"/>
      <c r="C564" s="30"/>
      <c r="D564" s="30"/>
      <c r="E564" s="29"/>
      <c r="F564" s="29"/>
      <c r="G564" s="29"/>
      <c r="H564" s="29"/>
      <c r="I564" s="29"/>
      <c r="J564" s="29"/>
      <c r="K564" s="29"/>
      <c r="L564" s="29"/>
      <c r="M564" s="29"/>
      <c r="N564" s="29"/>
      <c r="O564" s="29"/>
      <c r="P564" s="29"/>
      <c r="Q564" s="29"/>
      <c r="R564" s="29"/>
      <c r="S564" s="29"/>
      <c r="T564" s="29"/>
      <c r="U564" s="29"/>
      <c r="V564" s="29"/>
      <c r="W564" s="29"/>
      <c r="X564" s="29"/>
      <c r="Y564" s="29"/>
      <c r="Z564" s="29"/>
      <c r="AA564" s="29"/>
      <c r="AB564" s="29"/>
      <c r="AC564" s="29"/>
      <c r="AD564" s="29"/>
      <c r="AE564" s="29"/>
      <c r="AF564" s="29"/>
      <c r="AG564" s="29"/>
      <c r="AH564" s="29"/>
      <c r="AI564" s="29"/>
      <c r="AJ564" s="29"/>
      <c r="AK564" s="29"/>
      <c r="AL564" s="29"/>
      <c r="AM564" s="29"/>
      <c r="AN564" s="29"/>
      <c r="AO564" s="29"/>
      <c r="AP564" s="29"/>
      <c r="AQ564" s="29"/>
      <c r="AR564" s="29"/>
    </row>
    <row r="565" spans="1:44" ht="15.75" customHeight="1">
      <c r="A565" s="29"/>
      <c r="B565" s="29"/>
      <c r="C565" s="30"/>
      <c r="D565" s="30"/>
      <c r="E565" s="29"/>
      <c r="F565" s="29"/>
      <c r="G565" s="29"/>
      <c r="H565" s="29"/>
      <c r="I565" s="29"/>
      <c r="J565" s="29"/>
      <c r="K565" s="29"/>
      <c r="L565" s="29"/>
      <c r="M565" s="29"/>
      <c r="N565" s="29"/>
      <c r="O565" s="29"/>
      <c r="P565" s="29"/>
      <c r="Q565" s="29"/>
      <c r="R565" s="29"/>
      <c r="S565" s="29"/>
      <c r="T565" s="29"/>
      <c r="U565" s="29"/>
      <c r="V565" s="29"/>
      <c r="W565" s="29"/>
      <c r="X565" s="29"/>
      <c r="Y565" s="29"/>
      <c r="Z565" s="29"/>
      <c r="AA565" s="29"/>
      <c r="AB565" s="29"/>
      <c r="AC565" s="29"/>
      <c r="AD565" s="29"/>
      <c r="AE565" s="29"/>
      <c r="AF565" s="29"/>
      <c r="AG565" s="29"/>
      <c r="AH565" s="29"/>
      <c r="AI565" s="29"/>
      <c r="AJ565" s="29"/>
      <c r="AK565" s="29"/>
      <c r="AL565" s="29"/>
      <c r="AM565" s="29"/>
      <c r="AN565" s="29"/>
      <c r="AO565" s="29"/>
      <c r="AP565" s="29"/>
      <c r="AQ565" s="29"/>
      <c r="AR565" s="29"/>
    </row>
    <row r="566" spans="1:44" ht="15.75" customHeight="1">
      <c r="A566" s="29"/>
      <c r="B566" s="29"/>
      <c r="C566" s="30"/>
      <c r="D566" s="30"/>
      <c r="E566" s="29"/>
      <c r="F566" s="29"/>
      <c r="G566" s="29"/>
      <c r="H566" s="29"/>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29"/>
      <c r="AL566" s="29"/>
      <c r="AM566" s="29"/>
      <c r="AN566" s="29"/>
      <c r="AO566" s="29"/>
      <c r="AP566" s="29"/>
      <c r="AQ566" s="29"/>
      <c r="AR566" s="29"/>
    </row>
    <row r="567" spans="1:44" ht="15.75" customHeight="1">
      <c r="A567" s="29"/>
      <c r="B567" s="29"/>
      <c r="C567" s="30"/>
      <c r="D567" s="30"/>
      <c r="E567" s="29"/>
      <c r="F567" s="29"/>
      <c r="G567" s="29"/>
      <c r="H567" s="29"/>
      <c r="I567" s="29"/>
      <c r="J567" s="29"/>
      <c r="K567" s="29"/>
      <c r="L567" s="29"/>
      <c r="M567" s="29"/>
      <c r="N567" s="29"/>
      <c r="O567" s="29"/>
      <c r="P567" s="29"/>
      <c r="Q567" s="29"/>
      <c r="R567" s="29"/>
      <c r="S567" s="29"/>
      <c r="T567" s="29"/>
      <c r="U567" s="29"/>
      <c r="V567" s="29"/>
      <c r="W567" s="29"/>
      <c r="X567" s="29"/>
      <c r="Y567" s="29"/>
      <c r="Z567" s="29"/>
      <c r="AA567" s="29"/>
      <c r="AB567" s="29"/>
      <c r="AC567" s="29"/>
      <c r="AD567" s="29"/>
      <c r="AE567" s="29"/>
      <c r="AF567" s="29"/>
      <c r="AG567" s="29"/>
      <c r="AH567" s="29"/>
      <c r="AI567" s="29"/>
      <c r="AJ567" s="29"/>
      <c r="AK567" s="29"/>
      <c r="AL567" s="29"/>
      <c r="AM567" s="29"/>
      <c r="AN567" s="29"/>
      <c r="AO567" s="29"/>
      <c r="AP567" s="29"/>
      <c r="AQ567" s="29"/>
      <c r="AR567" s="29"/>
    </row>
    <row r="568" spans="1:44" ht="15.75" customHeight="1">
      <c r="A568" s="29"/>
      <c r="B568" s="29"/>
      <c r="C568" s="30"/>
      <c r="D568" s="30"/>
      <c r="E568" s="29"/>
      <c r="F568" s="29"/>
      <c r="G568" s="29"/>
      <c r="H568" s="29"/>
      <c r="I568" s="29"/>
      <c r="J568" s="29"/>
      <c r="K568" s="29"/>
      <c r="L568" s="29"/>
      <c r="M568" s="29"/>
      <c r="N568" s="29"/>
      <c r="O568" s="29"/>
      <c r="P568" s="29"/>
      <c r="Q568" s="29"/>
      <c r="R568" s="29"/>
      <c r="S568" s="29"/>
      <c r="T568" s="29"/>
      <c r="U568" s="29"/>
      <c r="V568" s="29"/>
      <c r="W568" s="29"/>
      <c r="X568" s="29"/>
      <c r="Y568" s="29"/>
      <c r="Z568" s="29"/>
      <c r="AA568" s="29"/>
      <c r="AB568" s="29"/>
      <c r="AC568" s="29"/>
      <c r="AD568" s="29"/>
      <c r="AE568" s="29"/>
      <c r="AF568" s="29"/>
      <c r="AG568" s="29"/>
      <c r="AH568" s="29"/>
      <c r="AI568" s="29"/>
      <c r="AJ568" s="29"/>
      <c r="AK568" s="29"/>
      <c r="AL568" s="29"/>
      <c r="AM568" s="29"/>
      <c r="AN568" s="29"/>
      <c r="AO568" s="29"/>
      <c r="AP568" s="29"/>
      <c r="AQ568" s="29"/>
      <c r="AR568" s="29"/>
    </row>
    <row r="569" spans="1:44" ht="15.75" customHeight="1">
      <c r="A569" s="29"/>
      <c r="B569" s="29"/>
      <c r="C569" s="30"/>
      <c r="D569" s="30"/>
      <c r="E569" s="29"/>
      <c r="F569" s="29"/>
      <c r="G569" s="29"/>
      <c r="H569" s="29"/>
      <c r="I569" s="29"/>
      <c r="J569" s="29"/>
      <c r="K569" s="29"/>
      <c r="L569" s="29"/>
      <c r="M569" s="29"/>
      <c r="N569" s="29"/>
      <c r="O569" s="29"/>
      <c r="P569" s="29"/>
      <c r="Q569" s="29"/>
      <c r="R569" s="29"/>
      <c r="S569" s="29"/>
      <c r="T569" s="29"/>
      <c r="U569" s="29"/>
      <c r="V569" s="29"/>
      <c r="W569" s="29"/>
      <c r="X569" s="29"/>
      <c r="Y569" s="29"/>
      <c r="Z569" s="29"/>
      <c r="AA569" s="29"/>
      <c r="AB569" s="29"/>
      <c r="AC569" s="29"/>
      <c r="AD569" s="29"/>
      <c r="AE569" s="29"/>
      <c r="AF569" s="29"/>
      <c r="AG569" s="29"/>
      <c r="AH569" s="29"/>
      <c r="AI569" s="29"/>
      <c r="AJ569" s="29"/>
      <c r="AK569" s="29"/>
      <c r="AL569" s="29"/>
      <c r="AM569" s="29"/>
      <c r="AN569" s="29"/>
      <c r="AO569" s="29"/>
      <c r="AP569" s="29"/>
      <c r="AQ569" s="29"/>
      <c r="AR569" s="29"/>
    </row>
    <row r="570" spans="1:44" ht="15.75" customHeight="1">
      <c r="A570" s="29"/>
      <c r="B570" s="29"/>
      <c r="C570" s="30"/>
      <c r="D570" s="30"/>
      <c r="E570" s="29"/>
      <c r="F570" s="29"/>
      <c r="G570" s="29"/>
      <c r="H570" s="29"/>
      <c r="I570" s="29"/>
      <c r="J570" s="29"/>
      <c r="K570" s="29"/>
      <c r="L570" s="29"/>
      <c r="M570" s="29"/>
      <c r="N570" s="29"/>
      <c r="O570" s="29"/>
      <c r="P570" s="29"/>
      <c r="Q570" s="29"/>
      <c r="R570" s="29"/>
      <c r="S570" s="29"/>
      <c r="T570" s="29"/>
      <c r="U570" s="29"/>
      <c r="V570" s="29"/>
      <c r="W570" s="29"/>
      <c r="X570" s="29"/>
      <c r="Y570" s="29"/>
      <c r="Z570" s="29"/>
      <c r="AA570" s="29"/>
      <c r="AB570" s="29"/>
      <c r="AC570" s="29"/>
      <c r="AD570" s="29"/>
      <c r="AE570" s="29"/>
      <c r="AF570" s="29"/>
      <c r="AG570" s="29"/>
      <c r="AH570" s="29"/>
      <c r="AI570" s="29"/>
      <c r="AJ570" s="29"/>
      <c r="AK570" s="29"/>
      <c r="AL570" s="29"/>
      <c r="AM570" s="29"/>
      <c r="AN570" s="29"/>
      <c r="AO570" s="29"/>
      <c r="AP570" s="29"/>
      <c r="AQ570" s="29"/>
      <c r="AR570" s="29"/>
    </row>
    <row r="571" spans="1:44" ht="15.75" customHeight="1">
      <c r="A571" s="29"/>
      <c r="B571" s="29"/>
      <c r="C571" s="30"/>
      <c r="D571" s="30"/>
      <c r="E571" s="29"/>
      <c r="F571" s="29"/>
      <c r="G571" s="29"/>
      <c r="H571" s="29"/>
      <c r="I571" s="29"/>
      <c r="J571" s="29"/>
      <c r="K571" s="29"/>
      <c r="L571" s="29"/>
      <c r="M571" s="29"/>
      <c r="N571" s="29"/>
      <c r="O571" s="29"/>
      <c r="P571" s="29"/>
      <c r="Q571" s="29"/>
      <c r="R571" s="29"/>
      <c r="S571" s="29"/>
      <c r="T571" s="29"/>
      <c r="U571" s="29"/>
      <c r="V571" s="29"/>
      <c r="W571" s="29"/>
      <c r="X571" s="29"/>
      <c r="Y571" s="29"/>
      <c r="Z571" s="29"/>
      <c r="AA571" s="29"/>
      <c r="AB571" s="29"/>
      <c r="AC571" s="29"/>
      <c r="AD571" s="29"/>
      <c r="AE571" s="29"/>
      <c r="AF571" s="29"/>
      <c r="AG571" s="29"/>
      <c r="AH571" s="29"/>
      <c r="AI571" s="29"/>
      <c r="AJ571" s="29"/>
      <c r="AK571" s="29"/>
      <c r="AL571" s="29"/>
      <c r="AM571" s="29"/>
      <c r="AN571" s="29"/>
      <c r="AO571" s="29"/>
      <c r="AP571" s="29"/>
      <c r="AQ571" s="29"/>
      <c r="AR571" s="29"/>
    </row>
    <row r="572" spans="1:44" ht="15.75" customHeight="1">
      <c r="A572" s="29"/>
      <c r="B572" s="29"/>
      <c r="C572" s="30"/>
      <c r="D572" s="30"/>
      <c r="E572" s="29"/>
      <c r="F572" s="29"/>
      <c r="G572" s="29"/>
      <c r="H572" s="29"/>
      <c r="I572" s="29"/>
      <c r="J572" s="29"/>
      <c r="K572" s="29"/>
      <c r="L572" s="29"/>
      <c r="M572" s="29"/>
      <c r="N572" s="29"/>
      <c r="O572" s="29"/>
      <c r="P572" s="29"/>
      <c r="Q572" s="29"/>
      <c r="R572" s="29"/>
      <c r="S572" s="29"/>
      <c r="T572" s="29"/>
      <c r="U572" s="29"/>
      <c r="V572" s="29"/>
      <c r="W572" s="29"/>
      <c r="X572" s="29"/>
      <c r="Y572" s="29"/>
      <c r="Z572" s="29"/>
      <c r="AA572" s="29"/>
      <c r="AB572" s="29"/>
      <c r="AC572" s="29"/>
      <c r="AD572" s="29"/>
      <c r="AE572" s="29"/>
      <c r="AF572" s="29"/>
      <c r="AG572" s="29"/>
      <c r="AH572" s="29"/>
      <c r="AI572" s="29"/>
      <c r="AJ572" s="29"/>
      <c r="AK572" s="29"/>
      <c r="AL572" s="29"/>
      <c r="AM572" s="29"/>
      <c r="AN572" s="29"/>
      <c r="AO572" s="29"/>
      <c r="AP572" s="29"/>
      <c r="AQ572" s="29"/>
      <c r="AR572" s="29"/>
    </row>
    <row r="573" spans="1:44" ht="15.75" customHeight="1">
      <c r="A573" s="29"/>
      <c r="B573" s="29"/>
      <c r="C573" s="30"/>
      <c r="D573" s="30"/>
      <c r="E573" s="29"/>
      <c r="F573" s="29"/>
      <c r="G573" s="29"/>
      <c r="H573" s="29"/>
      <c r="I573" s="29"/>
      <c r="J573" s="29"/>
      <c r="K573" s="29"/>
      <c r="L573" s="29"/>
      <c r="M573" s="29"/>
      <c r="N573" s="29"/>
      <c r="O573" s="29"/>
      <c r="P573" s="29"/>
      <c r="Q573" s="29"/>
      <c r="R573" s="29"/>
      <c r="S573" s="29"/>
      <c r="T573" s="29"/>
      <c r="U573" s="29"/>
      <c r="V573" s="29"/>
      <c r="W573" s="29"/>
      <c r="X573" s="29"/>
      <c r="Y573" s="29"/>
      <c r="Z573" s="29"/>
      <c r="AA573" s="29"/>
      <c r="AB573" s="29"/>
      <c r="AC573" s="29"/>
      <c r="AD573" s="29"/>
      <c r="AE573" s="29"/>
      <c r="AF573" s="29"/>
      <c r="AG573" s="29"/>
      <c r="AH573" s="29"/>
      <c r="AI573" s="29"/>
      <c r="AJ573" s="29"/>
      <c r="AK573" s="29"/>
      <c r="AL573" s="29"/>
      <c r="AM573" s="29"/>
      <c r="AN573" s="29"/>
      <c r="AO573" s="29"/>
      <c r="AP573" s="29"/>
      <c r="AQ573" s="29"/>
      <c r="AR573" s="29"/>
    </row>
    <row r="574" spans="1:44" ht="15.75" customHeight="1">
      <c r="A574" s="29"/>
      <c r="B574" s="29"/>
      <c r="C574" s="30"/>
      <c r="D574" s="30"/>
      <c r="E574" s="29"/>
      <c r="F574" s="29"/>
      <c r="G574" s="29"/>
      <c r="H574" s="29"/>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29"/>
      <c r="AL574" s="29"/>
      <c r="AM574" s="29"/>
      <c r="AN574" s="29"/>
      <c r="AO574" s="29"/>
      <c r="AP574" s="29"/>
      <c r="AQ574" s="29"/>
      <c r="AR574" s="29"/>
    </row>
    <row r="575" spans="1:44" ht="15.75" customHeight="1">
      <c r="A575" s="29"/>
      <c r="B575" s="29"/>
      <c r="C575" s="30"/>
      <c r="D575" s="30"/>
      <c r="E575" s="29"/>
      <c r="F575" s="29"/>
      <c r="G575" s="29"/>
      <c r="H575" s="29"/>
      <c r="I575" s="29"/>
      <c r="J575" s="29"/>
      <c r="K575" s="29"/>
      <c r="L575" s="29"/>
      <c r="M575" s="29"/>
      <c r="N575" s="29"/>
      <c r="O575" s="29"/>
      <c r="P575" s="29"/>
      <c r="Q575" s="29"/>
      <c r="R575" s="29"/>
      <c r="S575" s="29"/>
      <c r="T575" s="29"/>
      <c r="U575" s="29"/>
      <c r="V575" s="29"/>
      <c r="W575" s="29"/>
      <c r="X575" s="29"/>
      <c r="Y575" s="29"/>
      <c r="Z575" s="29"/>
      <c r="AA575" s="29"/>
      <c r="AB575" s="29"/>
      <c r="AC575" s="29"/>
      <c r="AD575" s="29"/>
      <c r="AE575" s="29"/>
      <c r="AF575" s="29"/>
      <c r="AG575" s="29"/>
      <c r="AH575" s="29"/>
      <c r="AI575" s="29"/>
      <c r="AJ575" s="29"/>
      <c r="AK575" s="29"/>
      <c r="AL575" s="29"/>
      <c r="AM575" s="29"/>
      <c r="AN575" s="29"/>
      <c r="AO575" s="29"/>
      <c r="AP575" s="29"/>
      <c r="AQ575" s="29"/>
      <c r="AR575" s="29"/>
    </row>
    <row r="576" spans="1:44" ht="15.75" customHeight="1">
      <c r="A576" s="29"/>
      <c r="B576" s="29"/>
      <c r="C576" s="30"/>
      <c r="D576" s="30"/>
      <c r="E576" s="29"/>
      <c r="F576" s="29"/>
      <c r="G576" s="29"/>
      <c r="H576" s="29"/>
      <c r="I576" s="29"/>
      <c r="J576" s="29"/>
      <c r="K576" s="29"/>
      <c r="L576" s="29"/>
      <c r="M576" s="29"/>
      <c r="N576" s="29"/>
      <c r="O576" s="29"/>
      <c r="P576" s="29"/>
      <c r="Q576" s="29"/>
      <c r="R576" s="29"/>
      <c r="S576" s="29"/>
      <c r="T576" s="29"/>
      <c r="U576" s="29"/>
      <c r="V576" s="29"/>
      <c r="W576" s="29"/>
      <c r="X576" s="29"/>
      <c r="Y576" s="29"/>
      <c r="Z576" s="29"/>
      <c r="AA576" s="29"/>
      <c r="AB576" s="29"/>
      <c r="AC576" s="29"/>
      <c r="AD576" s="29"/>
      <c r="AE576" s="29"/>
      <c r="AF576" s="29"/>
      <c r="AG576" s="29"/>
      <c r="AH576" s="29"/>
      <c r="AI576" s="29"/>
      <c r="AJ576" s="29"/>
      <c r="AK576" s="29"/>
      <c r="AL576" s="29"/>
      <c r="AM576" s="29"/>
      <c r="AN576" s="29"/>
      <c r="AO576" s="29"/>
      <c r="AP576" s="29"/>
      <c r="AQ576" s="29"/>
      <c r="AR576" s="29"/>
    </row>
    <row r="577" spans="1:44" ht="15.75" customHeight="1">
      <c r="A577" s="29"/>
      <c r="B577" s="29"/>
      <c r="C577" s="30"/>
      <c r="D577" s="30"/>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row>
    <row r="578" spans="1:44" ht="15.75" customHeight="1">
      <c r="A578" s="29"/>
      <c r="B578" s="29"/>
      <c r="C578" s="30"/>
      <c r="D578" s="30"/>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row>
    <row r="579" spans="1:44" ht="15.75" customHeight="1">
      <c r="A579" s="29"/>
      <c r="B579" s="29"/>
      <c r="C579" s="30"/>
      <c r="D579" s="30"/>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row>
    <row r="580" spans="1:44" ht="15.75" customHeight="1">
      <c r="A580" s="29"/>
      <c r="B580" s="29"/>
      <c r="C580" s="30"/>
      <c r="D580" s="30"/>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row>
    <row r="581" spans="1:44" ht="15.75" customHeight="1">
      <c r="A581" s="29"/>
      <c r="B581" s="29"/>
      <c r="C581" s="30"/>
      <c r="D581" s="30"/>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row>
    <row r="582" spans="1:44" ht="15.75" customHeight="1">
      <c r="A582" s="29"/>
      <c r="B582" s="29"/>
      <c r="C582" s="30"/>
      <c r="D582" s="30"/>
      <c r="E582" s="29"/>
      <c r="F582" s="29"/>
      <c r="G582" s="29"/>
      <c r="H582" s="29"/>
      <c r="I582" s="29"/>
      <c r="J582" s="29"/>
      <c r="K582" s="29"/>
      <c r="L582" s="29"/>
      <c r="M582" s="29"/>
      <c r="N582" s="29"/>
      <c r="O582" s="29"/>
      <c r="P582" s="29"/>
      <c r="Q582" s="29"/>
      <c r="R582" s="29"/>
      <c r="S582" s="29"/>
      <c r="T582" s="29"/>
      <c r="U582" s="29"/>
      <c r="V582" s="29"/>
      <c r="W582" s="29"/>
      <c r="X582" s="29"/>
      <c r="Y582" s="29"/>
      <c r="Z582" s="29"/>
      <c r="AA582" s="29"/>
      <c r="AB582" s="29"/>
      <c r="AC582" s="29"/>
      <c r="AD582" s="29"/>
      <c r="AE582" s="29"/>
      <c r="AF582" s="29"/>
      <c r="AG582" s="29"/>
      <c r="AH582" s="29"/>
      <c r="AI582" s="29"/>
      <c r="AJ582" s="29"/>
      <c r="AK582" s="29"/>
      <c r="AL582" s="29"/>
      <c r="AM582" s="29"/>
      <c r="AN582" s="29"/>
      <c r="AO582" s="29"/>
      <c r="AP582" s="29"/>
      <c r="AQ582" s="29"/>
      <c r="AR582" s="29"/>
    </row>
    <row r="583" spans="1:44" ht="15.75" customHeight="1">
      <c r="A583" s="29"/>
      <c r="B583" s="29"/>
      <c r="C583" s="30"/>
      <c r="D583" s="30"/>
      <c r="E583" s="29"/>
      <c r="F583" s="29"/>
      <c r="G583" s="29"/>
      <c r="H583" s="29"/>
      <c r="I583" s="29"/>
      <c r="J583" s="29"/>
      <c r="K583" s="29"/>
      <c r="L583" s="29"/>
      <c r="M583" s="29"/>
      <c r="N583" s="29"/>
      <c r="O583" s="29"/>
      <c r="P583" s="29"/>
      <c r="Q583" s="29"/>
      <c r="R583" s="29"/>
      <c r="S583" s="29"/>
      <c r="T583" s="29"/>
      <c r="U583" s="29"/>
      <c r="V583" s="29"/>
      <c r="W583" s="29"/>
      <c r="X583" s="29"/>
      <c r="Y583" s="29"/>
      <c r="Z583" s="29"/>
      <c r="AA583" s="29"/>
      <c r="AB583" s="29"/>
      <c r="AC583" s="29"/>
      <c r="AD583" s="29"/>
      <c r="AE583" s="29"/>
      <c r="AF583" s="29"/>
      <c r="AG583" s="29"/>
      <c r="AH583" s="29"/>
      <c r="AI583" s="29"/>
      <c r="AJ583" s="29"/>
      <c r="AK583" s="29"/>
      <c r="AL583" s="29"/>
      <c r="AM583" s="29"/>
      <c r="AN583" s="29"/>
      <c r="AO583" s="29"/>
      <c r="AP583" s="29"/>
      <c r="AQ583" s="29"/>
      <c r="AR583" s="29"/>
    </row>
    <row r="584" spans="1:44" ht="15.75" customHeight="1">
      <c r="A584" s="29"/>
      <c r="B584" s="29"/>
      <c r="C584" s="30"/>
      <c r="D584" s="30"/>
      <c r="E584" s="29"/>
      <c r="F584" s="29"/>
      <c r="G584" s="29"/>
      <c r="H584" s="29"/>
      <c r="I584" s="29"/>
      <c r="J584" s="29"/>
      <c r="K584" s="29"/>
      <c r="L584" s="29"/>
      <c r="M584" s="29"/>
      <c r="N584" s="29"/>
      <c r="O584" s="29"/>
      <c r="P584" s="29"/>
      <c r="Q584" s="29"/>
      <c r="R584" s="29"/>
      <c r="S584" s="29"/>
      <c r="T584" s="29"/>
      <c r="U584" s="29"/>
      <c r="V584" s="29"/>
      <c r="W584" s="29"/>
      <c r="X584" s="29"/>
      <c r="Y584" s="29"/>
      <c r="Z584" s="29"/>
      <c r="AA584" s="29"/>
      <c r="AB584" s="29"/>
      <c r="AC584" s="29"/>
      <c r="AD584" s="29"/>
      <c r="AE584" s="29"/>
      <c r="AF584" s="29"/>
      <c r="AG584" s="29"/>
      <c r="AH584" s="29"/>
      <c r="AI584" s="29"/>
      <c r="AJ584" s="29"/>
      <c r="AK584" s="29"/>
      <c r="AL584" s="29"/>
      <c r="AM584" s="29"/>
      <c r="AN584" s="29"/>
      <c r="AO584" s="29"/>
      <c r="AP584" s="29"/>
      <c r="AQ584" s="29"/>
      <c r="AR584" s="29"/>
    </row>
    <row r="585" spans="1:44" ht="15.75" customHeight="1">
      <c r="A585" s="29"/>
      <c r="B585" s="29"/>
      <c r="C585" s="30"/>
      <c r="D585" s="30"/>
      <c r="E585" s="29"/>
      <c r="F585" s="29"/>
      <c r="G585" s="29"/>
      <c r="H585" s="29"/>
      <c r="I585" s="29"/>
      <c r="J585" s="29"/>
      <c r="K585" s="29"/>
      <c r="L585" s="29"/>
      <c r="M585" s="29"/>
      <c r="N585" s="29"/>
      <c r="O585" s="29"/>
      <c r="P585" s="29"/>
      <c r="Q585" s="29"/>
      <c r="R585" s="29"/>
      <c r="S585" s="29"/>
      <c r="T585" s="29"/>
      <c r="U585" s="29"/>
      <c r="V585" s="29"/>
      <c r="W585" s="29"/>
      <c r="X585" s="29"/>
      <c r="Y585" s="29"/>
      <c r="Z585" s="29"/>
      <c r="AA585" s="29"/>
      <c r="AB585" s="29"/>
      <c r="AC585" s="29"/>
      <c r="AD585" s="29"/>
      <c r="AE585" s="29"/>
      <c r="AF585" s="29"/>
      <c r="AG585" s="29"/>
      <c r="AH585" s="29"/>
      <c r="AI585" s="29"/>
      <c r="AJ585" s="29"/>
      <c r="AK585" s="29"/>
      <c r="AL585" s="29"/>
      <c r="AM585" s="29"/>
      <c r="AN585" s="29"/>
      <c r="AO585" s="29"/>
      <c r="AP585" s="29"/>
      <c r="AQ585" s="29"/>
      <c r="AR585" s="29"/>
    </row>
    <row r="586" spans="1:44" ht="15.75" customHeight="1">
      <c r="A586" s="29"/>
      <c r="B586" s="29"/>
      <c r="C586" s="30"/>
      <c r="D586" s="30"/>
      <c r="E586" s="29"/>
      <c r="F586" s="29"/>
      <c r="G586" s="29"/>
      <c r="H586" s="29"/>
      <c r="I586" s="29"/>
      <c r="J586" s="29"/>
      <c r="K586" s="29"/>
      <c r="L586" s="29"/>
      <c r="M586" s="29"/>
      <c r="N586" s="29"/>
      <c r="O586" s="29"/>
      <c r="P586" s="29"/>
      <c r="Q586" s="29"/>
      <c r="R586" s="29"/>
      <c r="S586" s="29"/>
      <c r="T586" s="29"/>
      <c r="U586" s="29"/>
      <c r="V586" s="29"/>
      <c r="W586" s="29"/>
      <c r="X586" s="29"/>
      <c r="Y586" s="29"/>
      <c r="Z586" s="29"/>
      <c r="AA586" s="29"/>
      <c r="AB586" s="29"/>
      <c r="AC586" s="29"/>
      <c r="AD586" s="29"/>
      <c r="AE586" s="29"/>
      <c r="AF586" s="29"/>
      <c r="AG586" s="29"/>
      <c r="AH586" s="29"/>
      <c r="AI586" s="29"/>
      <c r="AJ586" s="29"/>
      <c r="AK586" s="29"/>
      <c r="AL586" s="29"/>
      <c r="AM586" s="29"/>
      <c r="AN586" s="29"/>
      <c r="AO586" s="29"/>
      <c r="AP586" s="29"/>
      <c r="AQ586" s="29"/>
      <c r="AR586" s="29"/>
    </row>
    <row r="587" spans="1:44" ht="15.75" customHeight="1">
      <c r="A587" s="29"/>
      <c r="B587" s="29"/>
      <c r="C587" s="30"/>
      <c r="D587" s="30"/>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row>
    <row r="588" spans="1:44" ht="15.75" customHeight="1">
      <c r="A588" s="29"/>
      <c r="B588" s="29"/>
      <c r="C588" s="30"/>
      <c r="D588" s="30"/>
      <c r="E588" s="29"/>
      <c r="F588" s="29"/>
      <c r="G588" s="29"/>
      <c r="H588" s="29"/>
      <c r="I588" s="29"/>
      <c r="J588" s="29"/>
      <c r="K588" s="29"/>
      <c r="L588" s="29"/>
      <c r="M588" s="29"/>
      <c r="N588" s="29"/>
      <c r="O588" s="29"/>
      <c r="P588" s="29"/>
      <c r="Q588" s="29"/>
      <c r="R588" s="29"/>
      <c r="S588" s="29"/>
      <c r="T588" s="29"/>
      <c r="U588" s="29"/>
      <c r="V588" s="29"/>
      <c r="W588" s="29"/>
      <c r="X588" s="29"/>
      <c r="Y588" s="29"/>
      <c r="Z588" s="29"/>
      <c r="AA588" s="29"/>
      <c r="AB588" s="29"/>
      <c r="AC588" s="29"/>
      <c r="AD588" s="29"/>
      <c r="AE588" s="29"/>
      <c r="AF588" s="29"/>
      <c r="AG588" s="29"/>
      <c r="AH588" s="29"/>
      <c r="AI588" s="29"/>
      <c r="AJ588" s="29"/>
      <c r="AK588" s="29"/>
      <c r="AL588" s="29"/>
      <c r="AM588" s="29"/>
      <c r="AN588" s="29"/>
      <c r="AO588" s="29"/>
      <c r="AP588" s="29"/>
      <c r="AQ588" s="29"/>
      <c r="AR588" s="29"/>
    </row>
    <row r="589" spans="1:44" ht="15.75" customHeight="1">
      <c r="A589" s="29"/>
      <c r="B589" s="29"/>
      <c r="C589" s="30"/>
      <c r="D589" s="30"/>
      <c r="E589" s="29"/>
      <c r="F589" s="29"/>
      <c r="G589" s="29"/>
      <c r="H589" s="29"/>
      <c r="I589" s="29"/>
      <c r="J589" s="29"/>
      <c r="K589" s="29"/>
      <c r="L589" s="29"/>
      <c r="M589" s="29"/>
      <c r="N589" s="29"/>
      <c r="O589" s="29"/>
      <c r="P589" s="29"/>
      <c r="Q589" s="29"/>
      <c r="R589" s="29"/>
      <c r="S589" s="29"/>
      <c r="T589" s="29"/>
      <c r="U589" s="29"/>
      <c r="V589" s="29"/>
      <c r="W589" s="29"/>
      <c r="X589" s="29"/>
      <c r="Y589" s="29"/>
      <c r="Z589" s="29"/>
      <c r="AA589" s="29"/>
      <c r="AB589" s="29"/>
      <c r="AC589" s="29"/>
      <c r="AD589" s="29"/>
      <c r="AE589" s="29"/>
      <c r="AF589" s="29"/>
      <c r="AG589" s="29"/>
      <c r="AH589" s="29"/>
      <c r="AI589" s="29"/>
      <c r="AJ589" s="29"/>
      <c r="AK589" s="29"/>
      <c r="AL589" s="29"/>
      <c r="AM589" s="29"/>
      <c r="AN589" s="29"/>
      <c r="AO589" s="29"/>
      <c r="AP589" s="29"/>
      <c r="AQ589" s="29"/>
      <c r="AR589" s="29"/>
    </row>
    <row r="590" spans="1:44" ht="15.75" customHeight="1">
      <c r="A590" s="29"/>
      <c r="B590" s="29"/>
      <c r="C590" s="30"/>
      <c r="D590" s="30"/>
      <c r="E590" s="29"/>
      <c r="F590" s="29"/>
      <c r="G590" s="29"/>
      <c r="H590" s="29"/>
      <c r="I590" s="29"/>
      <c r="J590" s="29"/>
      <c r="K590" s="29"/>
      <c r="L590" s="29"/>
      <c r="M590" s="29"/>
      <c r="N590" s="29"/>
      <c r="O590" s="29"/>
      <c r="P590" s="29"/>
      <c r="Q590" s="29"/>
      <c r="R590" s="29"/>
      <c r="S590" s="29"/>
      <c r="T590" s="29"/>
      <c r="U590" s="29"/>
      <c r="V590" s="29"/>
      <c r="W590" s="29"/>
      <c r="X590" s="29"/>
      <c r="Y590" s="29"/>
      <c r="Z590" s="29"/>
      <c r="AA590" s="29"/>
      <c r="AB590" s="29"/>
      <c r="AC590" s="29"/>
      <c r="AD590" s="29"/>
      <c r="AE590" s="29"/>
      <c r="AF590" s="29"/>
      <c r="AG590" s="29"/>
      <c r="AH590" s="29"/>
      <c r="AI590" s="29"/>
      <c r="AJ590" s="29"/>
      <c r="AK590" s="29"/>
      <c r="AL590" s="29"/>
      <c r="AM590" s="29"/>
      <c r="AN590" s="29"/>
      <c r="AO590" s="29"/>
      <c r="AP590" s="29"/>
      <c r="AQ590" s="29"/>
      <c r="AR590" s="29"/>
    </row>
    <row r="591" spans="1:44" ht="15.75" customHeight="1">
      <c r="A591" s="29"/>
      <c r="B591" s="29"/>
      <c r="C591" s="30"/>
      <c r="D591" s="30"/>
      <c r="E591" s="29"/>
      <c r="F591" s="29"/>
      <c r="G591" s="29"/>
      <c r="H591" s="29"/>
      <c r="I591" s="29"/>
      <c r="J591" s="29"/>
      <c r="K591" s="29"/>
      <c r="L591" s="29"/>
      <c r="M591" s="29"/>
      <c r="N591" s="29"/>
      <c r="O591" s="29"/>
      <c r="P591" s="29"/>
      <c r="Q591" s="29"/>
      <c r="R591" s="29"/>
      <c r="S591" s="29"/>
      <c r="T591" s="29"/>
      <c r="U591" s="29"/>
      <c r="V591" s="29"/>
      <c r="W591" s="29"/>
      <c r="X591" s="29"/>
      <c r="Y591" s="29"/>
      <c r="Z591" s="29"/>
      <c r="AA591" s="29"/>
      <c r="AB591" s="29"/>
      <c r="AC591" s="29"/>
      <c r="AD591" s="29"/>
      <c r="AE591" s="29"/>
      <c r="AF591" s="29"/>
      <c r="AG591" s="29"/>
      <c r="AH591" s="29"/>
      <c r="AI591" s="29"/>
      <c r="AJ591" s="29"/>
      <c r="AK591" s="29"/>
      <c r="AL591" s="29"/>
      <c r="AM591" s="29"/>
      <c r="AN591" s="29"/>
      <c r="AO591" s="29"/>
      <c r="AP591" s="29"/>
      <c r="AQ591" s="29"/>
      <c r="AR591" s="29"/>
    </row>
    <row r="592" spans="1:44" ht="15.75" customHeight="1">
      <c r="A592" s="29"/>
      <c r="B592" s="29"/>
      <c r="C592" s="30"/>
      <c r="D592" s="30"/>
      <c r="E592" s="29"/>
      <c r="F592" s="29"/>
      <c r="G592" s="29"/>
      <c r="H592" s="29"/>
      <c r="I592" s="29"/>
      <c r="J592" s="29"/>
      <c r="K592" s="29"/>
      <c r="L592" s="29"/>
      <c r="M592" s="29"/>
      <c r="N592" s="29"/>
      <c r="O592" s="29"/>
      <c r="P592" s="29"/>
      <c r="Q592" s="29"/>
      <c r="R592" s="29"/>
      <c r="S592" s="29"/>
      <c r="T592" s="29"/>
      <c r="U592" s="29"/>
      <c r="V592" s="29"/>
      <c r="W592" s="29"/>
      <c r="X592" s="29"/>
      <c r="Y592" s="29"/>
      <c r="Z592" s="29"/>
      <c r="AA592" s="29"/>
      <c r="AB592" s="29"/>
      <c r="AC592" s="29"/>
      <c r="AD592" s="29"/>
      <c r="AE592" s="29"/>
      <c r="AF592" s="29"/>
      <c r="AG592" s="29"/>
      <c r="AH592" s="29"/>
      <c r="AI592" s="29"/>
      <c r="AJ592" s="29"/>
      <c r="AK592" s="29"/>
      <c r="AL592" s="29"/>
      <c r="AM592" s="29"/>
      <c r="AN592" s="29"/>
      <c r="AO592" s="29"/>
      <c r="AP592" s="29"/>
      <c r="AQ592" s="29"/>
      <c r="AR592" s="29"/>
    </row>
    <row r="593" spans="1:44" ht="15.75" customHeight="1">
      <c r="A593" s="29"/>
      <c r="B593" s="29"/>
      <c r="C593" s="30"/>
      <c r="D593" s="30"/>
      <c r="E593" s="29"/>
      <c r="F593" s="29"/>
      <c r="G593" s="29"/>
      <c r="H593" s="29"/>
      <c r="I593" s="29"/>
      <c r="J593" s="29"/>
      <c r="K593" s="29"/>
      <c r="L593" s="29"/>
      <c r="M593" s="29"/>
      <c r="N593" s="29"/>
      <c r="O593" s="29"/>
      <c r="P593" s="29"/>
      <c r="Q593" s="29"/>
      <c r="R593" s="29"/>
      <c r="S593" s="29"/>
      <c r="T593" s="29"/>
      <c r="U593" s="29"/>
      <c r="V593" s="29"/>
      <c r="W593" s="29"/>
      <c r="X593" s="29"/>
      <c r="Y593" s="29"/>
      <c r="Z593" s="29"/>
      <c r="AA593" s="29"/>
      <c r="AB593" s="29"/>
      <c r="AC593" s="29"/>
      <c r="AD593" s="29"/>
      <c r="AE593" s="29"/>
      <c r="AF593" s="29"/>
      <c r="AG593" s="29"/>
      <c r="AH593" s="29"/>
      <c r="AI593" s="29"/>
      <c r="AJ593" s="29"/>
      <c r="AK593" s="29"/>
      <c r="AL593" s="29"/>
      <c r="AM593" s="29"/>
      <c r="AN593" s="29"/>
      <c r="AO593" s="29"/>
      <c r="AP593" s="29"/>
      <c r="AQ593" s="29"/>
      <c r="AR593" s="29"/>
    </row>
    <row r="594" spans="1:44" ht="15.75" customHeight="1">
      <c r="A594" s="29"/>
      <c r="B594" s="29"/>
      <c r="C594" s="30"/>
      <c r="D594" s="30"/>
      <c r="E594" s="29"/>
      <c r="F594" s="29"/>
      <c r="G594" s="29"/>
      <c r="H594" s="29"/>
      <c r="I594" s="29"/>
      <c r="J594" s="29"/>
      <c r="K594" s="29"/>
      <c r="L594" s="29"/>
      <c r="M594" s="29"/>
      <c r="N594" s="29"/>
      <c r="O594" s="29"/>
      <c r="P594" s="29"/>
      <c r="Q594" s="29"/>
      <c r="R594" s="29"/>
      <c r="S594" s="29"/>
      <c r="T594" s="29"/>
      <c r="U594" s="29"/>
      <c r="V594" s="29"/>
      <c r="W594" s="29"/>
      <c r="X594" s="29"/>
      <c r="Y594" s="29"/>
      <c r="Z594" s="29"/>
      <c r="AA594" s="29"/>
      <c r="AB594" s="29"/>
      <c r="AC594" s="29"/>
      <c r="AD594" s="29"/>
      <c r="AE594" s="29"/>
      <c r="AF594" s="29"/>
      <c r="AG594" s="29"/>
      <c r="AH594" s="29"/>
      <c r="AI594" s="29"/>
      <c r="AJ594" s="29"/>
      <c r="AK594" s="29"/>
      <c r="AL594" s="29"/>
      <c r="AM594" s="29"/>
      <c r="AN594" s="29"/>
      <c r="AO594" s="29"/>
      <c r="AP594" s="29"/>
      <c r="AQ594" s="29"/>
      <c r="AR594" s="29"/>
    </row>
    <row r="595" spans="1:44" ht="15.75" customHeight="1">
      <c r="A595" s="29"/>
      <c r="B595" s="29"/>
      <c r="C595" s="30"/>
      <c r="D595" s="30"/>
      <c r="E595" s="29"/>
      <c r="F595" s="29"/>
      <c r="G595" s="29"/>
      <c r="H595" s="29"/>
      <c r="I595" s="29"/>
      <c r="J595" s="29"/>
      <c r="K595" s="29"/>
      <c r="L595" s="29"/>
      <c r="M595" s="29"/>
      <c r="N595" s="29"/>
      <c r="O595" s="29"/>
      <c r="P595" s="29"/>
      <c r="Q595" s="29"/>
      <c r="R595" s="29"/>
      <c r="S595" s="29"/>
      <c r="T595" s="29"/>
      <c r="U595" s="29"/>
      <c r="V595" s="29"/>
      <c r="W595" s="29"/>
      <c r="X595" s="29"/>
      <c r="Y595" s="29"/>
      <c r="Z595" s="29"/>
      <c r="AA595" s="29"/>
      <c r="AB595" s="29"/>
      <c r="AC595" s="29"/>
      <c r="AD595" s="29"/>
      <c r="AE595" s="29"/>
      <c r="AF595" s="29"/>
      <c r="AG595" s="29"/>
      <c r="AH595" s="29"/>
      <c r="AI595" s="29"/>
      <c r="AJ595" s="29"/>
      <c r="AK595" s="29"/>
      <c r="AL595" s="29"/>
      <c r="AM595" s="29"/>
      <c r="AN595" s="29"/>
      <c r="AO595" s="29"/>
      <c r="AP595" s="29"/>
      <c r="AQ595" s="29"/>
      <c r="AR595" s="29"/>
    </row>
    <row r="596" spans="1:44" ht="15.75" customHeight="1">
      <c r="A596" s="29"/>
      <c r="B596" s="29"/>
      <c r="C596" s="30"/>
      <c r="D596" s="30"/>
      <c r="E596" s="29"/>
      <c r="F596" s="29"/>
      <c r="G596" s="29"/>
      <c r="H596" s="29"/>
      <c r="I596" s="29"/>
      <c r="J596" s="29"/>
      <c r="K596" s="29"/>
      <c r="L596" s="29"/>
      <c r="M596" s="29"/>
      <c r="N596" s="29"/>
      <c r="O596" s="29"/>
      <c r="P596" s="29"/>
      <c r="Q596" s="29"/>
      <c r="R596" s="29"/>
      <c r="S596" s="29"/>
      <c r="T596" s="29"/>
      <c r="U596" s="29"/>
      <c r="V596" s="29"/>
      <c r="W596" s="29"/>
      <c r="X596" s="29"/>
      <c r="Y596" s="29"/>
      <c r="Z596" s="29"/>
      <c r="AA596" s="29"/>
      <c r="AB596" s="29"/>
      <c r="AC596" s="29"/>
      <c r="AD596" s="29"/>
      <c r="AE596" s="29"/>
      <c r="AF596" s="29"/>
      <c r="AG596" s="29"/>
      <c r="AH596" s="29"/>
      <c r="AI596" s="29"/>
      <c r="AJ596" s="29"/>
      <c r="AK596" s="29"/>
      <c r="AL596" s="29"/>
      <c r="AM596" s="29"/>
      <c r="AN596" s="29"/>
      <c r="AO596" s="29"/>
      <c r="AP596" s="29"/>
      <c r="AQ596" s="29"/>
      <c r="AR596" s="29"/>
    </row>
    <row r="597" spans="1:44" ht="15.75" customHeight="1">
      <c r="A597" s="29"/>
      <c r="B597" s="29"/>
      <c r="C597" s="30"/>
      <c r="D597" s="30"/>
      <c r="E597" s="29"/>
      <c r="F597" s="29"/>
      <c r="G597" s="29"/>
      <c r="H597" s="29"/>
      <c r="I597" s="29"/>
      <c r="J597" s="29"/>
      <c r="K597" s="29"/>
      <c r="L597" s="29"/>
      <c r="M597" s="29"/>
      <c r="N597" s="29"/>
      <c r="O597" s="29"/>
      <c r="P597" s="29"/>
      <c r="Q597" s="29"/>
      <c r="R597" s="29"/>
      <c r="S597" s="29"/>
      <c r="T597" s="29"/>
      <c r="U597" s="29"/>
      <c r="V597" s="29"/>
      <c r="W597" s="29"/>
      <c r="X597" s="29"/>
      <c r="Y597" s="29"/>
      <c r="Z597" s="29"/>
      <c r="AA597" s="29"/>
      <c r="AB597" s="29"/>
      <c r="AC597" s="29"/>
      <c r="AD597" s="29"/>
      <c r="AE597" s="29"/>
      <c r="AF597" s="29"/>
      <c r="AG597" s="29"/>
      <c r="AH597" s="29"/>
      <c r="AI597" s="29"/>
      <c r="AJ597" s="29"/>
      <c r="AK597" s="29"/>
      <c r="AL597" s="29"/>
      <c r="AM597" s="29"/>
      <c r="AN597" s="29"/>
      <c r="AO597" s="29"/>
      <c r="AP597" s="29"/>
      <c r="AQ597" s="29"/>
      <c r="AR597" s="29"/>
    </row>
    <row r="598" spans="1:44" ht="15.75" customHeight="1">
      <c r="A598" s="29"/>
      <c r="B598" s="29"/>
      <c r="C598" s="30"/>
      <c r="D598" s="30"/>
      <c r="E598" s="29"/>
      <c r="F598" s="29"/>
      <c r="G598" s="29"/>
      <c r="H598" s="29"/>
      <c r="I598" s="29"/>
      <c r="J598" s="29"/>
      <c r="K598" s="29"/>
      <c r="L598" s="29"/>
      <c r="M598" s="29"/>
      <c r="N598" s="29"/>
      <c r="O598" s="29"/>
      <c r="P598" s="29"/>
      <c r="Q598" s="29"/>
      <c r="R598" s="29"/>
      <c r="S598" s="29"/>
      <c r="T598" s="29"/>
      <c r="U598" s="29"/>
      <c r="V598" s="29"/>
      <c r="W598" s="29"/>
      <c r="X598" s="29"/>
      <c r="Y598" s="29"/>
      <c r="Z598" s="29"/>
      <c r="AA598" s="29"/>
      <c r="AB598" s="29"/>
      <c r="AC598" s="29"/>
      <c r="AD598" s="29"/>
      <c r="AE598" s="29"/>
      <c r="AF598" s="29"/>
      <c r="AG598" s="29"/>
      <c r="AH598" s="29"/>
      <c r="AI598" s="29"/>
      <c r="AJ598" s="29"/>
      <c r="AK598" s="29"/>
      <c r="AL598" s="29"/>
      <c r="AM598" s="29"/>
      <c r="AN598" s="29"/>
      <c r="AO598" s="29"/>
      <c r="AP598" s="29"/>
      <c r="AQ598" s="29"/>
      <c r="AR598" s="29"/>
    </row>
    <row r="599" spans="1:44" ht="15.75" customHeight="1">
      <c r="A599" s="29"/>
      <c r="B599" s="29"/>
      <c r="C599" s="30"/>
      <c r="D599" s="30"/>
      <c r="E599" s="29"/>
      <c r="F599" s="29"/>
      <c r="G599" s="29"/>
      <c r="H599" s="29"/>
      <c r="I599" s="29"/>
      <c r="J599" s="29"/>
      <c r="K599" s="29"/>
      <c r="L599" s="29"/>
      <c r="M599" s="29"/>
      <c r="N599" s="29"/>
      <c r="O599" s="29"/>
      <c r="P599" s="29"/>
      <c r="Q599" s="29"/>
      <c r="R599" s="29"/>
      <c r="S599" s="29"/>
      <c r="T599" s="29"/>
      <c r="U599" s="29"/>
      <c r="V599" s="29"/>
      <c r="W599" s="29"/>
      <c r="X599" s="29"/>
      <c r="Y599" s="29"/>
      <c r="Z599" s="29"/>
      <c r="AA599" s="29"/>
      <c r="AB599" s="29"/>
      <c r="AC599" s="29"/>
      <c r="AD599" s="29"/>
      <c r="AE599" s="29"/>
      <c r="AF599" s="29"/>
      <c r="AG599" s="29"/>
      <c r="AH599" s="29"/>
      <c r="AI599" s="29"/>
      <c r="AJ599" s="29"/>
      <c r="AK599" s="29"/>
      <c r="AL599" s="29"/>
      <c r="AM599" s="29"/>
      <c r="AN599" s="29"/>
      <c r="AO599" s="29"/>
      <c r="AP599" s="29"/>
      <c r="AQ599" s="29"/>
      <c r="AR599" s="29"/>
    </row>
    <row r="600" spans="1:44" ht="15.75" customHeight="1">
      <c r="A600" s="29"/>
      <c r="B600" s="29"/>
      <c r="C600" s="30"/>
      <c r="D600" s="30"/>
      <c r="E600" s="29"/>
      <c r="F600" s="29"/>
      <c r="G600" s="29"/>
      <c r="H600" s="29"/>
      <c r="I600" s="29"/>
      <c r="J600" s="29"/>
      <c r="K600" s="29"/>
      <c r="L600" s="29"/>
      <c r="M600" s="29"/>
      <c r="N600" s="29"/>
      <c r="O600" s="29"/>
      <c r="P600" s="29"/>
      <c r="Q600" s="29"/>
      <c r="R600" s="29"/>
      <c r="S600" s="29"/>
      <c r="T600" s="29"/>
      <c r="U600" s="29"/>
      <c r="V600" s="29"/>
      <c r="W600" s="29"/>
      <c r="X600" s="29"/>
      <c r="Y600" s="29"/>
      <c r="Z600" s="29"/>
      <c r="AA600" s="29"/>
      <c r="AB600" s="29"/>
      <c r="AC600" s="29"/>
      <c r="AD600" s="29"/>
      <c r="AE600" s="29"/>
      <c r="AF600" s="29"/>
      <c r="AG600" s="29"/>
      <c r="AH600" s="29"/>
      <c r="AI600" s="29"/>
      <c r="AJ600" s="29"/>
      <c r="AK600" s="29"/>
      <c r="AL600" s="29"/>
      <c r="AM600" s="29"/>
      <c r="AN600" s="29"/>
      <c r="AO600" s="29"/>
      <c r="AP600" s="29"/>
      <c r="AQ600" s="29"/>
      <c r="AR600" s="29"/>
    </row>
    <row r="601" spans="1:44" ht="15.75" customHeight="1">
      <c r="A601" s="29"/>
      <c r="B601" s="29"/>
      <c r="C601" s="30"/>
      <c r="D601" s="30"/>
      <c r="E601" s="29"/>
      <c r="F601" s="29"/>
      <c r="G601" s="29"/>
      <c r="H601" s="29"/>
      <c r="I601" s="29"/>
      <c r="J601" s="29"/>
      <c r="K601" s="29"/>
      <c r="L601" s="29"/>
      <c r="M601" s="29"/>
      <c r="N601" s="29"/>
      <c r="O601" s="29"/>
      <c r="P601" s="29"/>
      <c r="Q601" s="29"/>
      <c r="R601" s="29"/>
      <c r="S601" s="29"/>
      <c r="T601" s="29"/>
      <c r="U601" s="29"/>
      <c r="V601" s="29"/>
      <c r="W601" s="29"/>
      <c r="X601" s="29"/>
      <c r="Y601" s="29"/>
      <c r="Z601" s="29"/>
      <c r="AA601" s="29"/>
      <c r="AB601" s="29"/>
      <c r="AC601" s="29"/>
      <c r="AD601" s="29"/>
      <c r="AE601" s="29"/>
      <c r="AF601" s="29"/>
      <c r="AG601" s="29"/>
      <c r="AH601" s="29"/>
      <c r="AI601" s="29"/>
      <c r="AJ601" s="29"/>
      <c r="AK601" s="29"/>
      <c r="AL601" s="29"/>
      <c r="AM601" s="29"/>
      <c r="AN601" s="29"/>
      <c r="AO601" s="29"/>
      <c r="AP601" s="29"/>
      <c r="AQ601" s="29"/>
      <c r="AR601" s="29"/>
    </row>
    <row r="602" spans="1:44" ht="15.75" customHeight="1">
      <c r="A602" s="29"/>
      <c r="B602" s="29"/>
      <c r="C602" s="30"/>
      <c r="D602" s="30"/>
      <c r="E602" s="29"/>
      <c r="F602" s="29"/>
      <c r="G602" s="29"/>
      <c r="H602" s="29"/>
      <c r="I602" s="29"/>
      <c r="J602" s="29"/>
      <c r="K602" s="29"/>
      <c r="L602" s="29"/>
      <c r="M602" s="29"/>
      <c r="N602" s="29"/>
      <c r="O602" s="29"/>
      <c r="P602" s="29"/>
      <c r="Q602" s="29"/>
      <c r="R602" s="29"/>
      <c r="S602" s="29"/>
      <c r="T602" s="29"/>
      <c r="U602" s="29"/>
      <c r="V602" s="29"/>
      <c r="W602" s="29"/>
      <c r="X602" s="29"/>
      <c r="Y602" s="29"/>
      <c r="Z602" s="29"/>
      <c r="AA602" s="29"/>
      <c r="AB602" s="29"/>
      <c r="AC602" s="29"/>
      <c r="AD602" s="29"/>
      <c r="AE602" s="29"/>
      <c r="AF602" s="29"/>
      <c r="AG602" s="29"/>
      <c r="AH602" s="29"/>
      <c r="AI602" s="29"/>
      <c r="AJ602" s="29"/>
      <c r="AK602" s="29"/>
      <c r="AL602" s="29"/>
      <c r="AM602" s="29"/>
      <c r="AN602" s="29"/>
      <c r="AO602" s="29"/>
      <c r="AP602" s="29"/>
      <c r="AQ602" s="29"/>
      <c r="AR602" s="29"/>
    </row>
    <row r="603" spans="1:44" ht="15.75" customHeight="1">
      <c r="A603" s="29"/>
      <c r="B603" s="29"/>
      <c r="C603" s="30"/>
      <c r="D603" s="30"/>
      <c r="E603" s="29"/>
      <c r="F603" s="29"/>
      <c r="G603" s="29"/>
      <c r="H603" s="29"/>
      <c r="I603" s="29"/>
      <c r="J603" s="29"/>
      <c r="K603" s="29"/>
      <c r="L603" s="29"/>
      <c r="M603" s="29"/>
      <c r="N603" s="29"/>
      <c r="O603" s="29"/>
      <c r="P603" s="29"/>
      <c r="Q603" s="29"/>
      <c r="R603" s="29"/>
      <c r="S603" s="29"/>
      <c r="T603" s="29"/>
      <c r="U603" s="29"/>
      <c r="V603" s="29"/>
      <c r="W603" s="29"/>
      <c r="X603" s="29"/>
      <c r="Y603" s="29"/>
      <c r="Z603" s="29"/>
      <c r="AA603" s="29"/>
      <c r="AB603" s="29"/>
      <c r="AC603" s="29"/>
      <c r="AD603" s="29"/>
      <c r="AE603" s="29"/>
      <c r="AF603" s="29"/>
      <c r="AG603" s="29"/>
      <c r="AH603" s="29"/>
      <c r="AI603" s="29"/>
      <c r="AJ603" s="29"/>
      <c r="AK603" s="29"/>
      <c r="AL603" s="29"/>
      <c r="AM603" s="29"/>
      <c r="AN603" s="29"/>
      <c r="AO603" s="29"/>
      <c r="AP603" s="29"/>
      <c r="AQ603" s="29"/>
      <c r="AR603" s="29"/>
    </row>
    <row r="604" spans="1:44" ht="15.75" customHeight="1">
      <c r="A604" s="29"/>
      <c r="B604" s="29"/>
      <c r="C604" s="30"/>
      <c r="D604" s="30"/>
      <c r="E604" s="29"/>
      <c r="F604" s="29"/>
      <c r="G604" s="29"/>
      <c r="H604" s="29"/>
      <c r="I604" s="29"/>
      <c r="J604" s="29"/>
      <c r="K604" s="29"/>
      <c r="L604" s="29"/>
      <c r="M604" s="29"/>
      <c r="N604" s="29"/>
      <c r="O604" s="29"/>
      <c r="P604" s="29"/>
      <c r="Q604" s="29"/>
      <c r="R604" s="29"/>
      <c r="S604" s="29"/>
      <c r="T604" s="29"/>
      <c r="U604" s="29"/>
      <c r="V604" s="29"/>
      <c r="W604" s="29"/>
      <c r="X604" s="29"/>
      <c r="Y604" s="29"/>
      <c r="Z604" s="29"/>
      <c r="AA604" s="29"/>
      <c r="AB604" s="29"/>
      <c r="AC604" s="29"/>
      <c r="AD604" s="29"/>
      <c r="AE604" s="29"/>
      <c r="AF604" s="29"/>
      <c r="AG604" s="29"/>
      <c r="AH604" s="29"/>
      <c r="AI604" s="29"/>
      <c r="AJ604" s="29"/>
      <c r="AK604" s="29"/>
      <c r="AL604" s="29"/>
      <c r="AM604" s="29"/>
      <c r="AN604" s="29"/>
      <c r="AO604" s="29"/>
      <c r="AP604" s="29"/>
      <c r="AQ604" s="29"/>
      <c r="AR604" s="29"/>
    </row>
    <row r="605" spans="1:44" ht="15.75" customHeight="1">
      <c r="A605" s="29"/>
      <c r="B605" s="29"/>
      <c r="C605" s="30"/>
      <c r="D605" s="30"/>
      <c r="E605" s="29"/>
      <c r="F605" s="29"/>
      <c r="G605" s="29"/>
      <c r="H605" s="29"/>
      <c r="I605" s="29"/>
      <c r="J605" s="29"/>
      <c r="K605" s="29"/>
      <c r="L605" s="29"/>
      <c r="M605" s="29"/>
      <c r="N605" s="29"/>
      <c r="O605" s="29"/>
      <c r="P605" s="29"/>
      <c r="Q605" s="29"/>
      <c r="R605" s="29"/>
      <c r="S605" s="29"/>
      <c r="T605" s="29"/>
      <c r="U605" s="29"/>
      <c r="V605" s="29"/>
      <c r="W605" s="29"/>
      <c r="X605" s="29"/>
      <c r="Y605" s="29"/>
      <c r="Z605" s="29"/>
      <c r="AA605" s="29"/>
      <c r="AB605" s="29"/>
      <c r="AC605" s="29"/>
      <c r="AD605" s="29"/>
      <c r="AE605" s="29"/>
      <c r="AF605" s="29"/>
      <c r="AG605" s="29"/>
      <c r="AH605" s="29"/>
      <c r="AI605" s="29"/>
      <c r="AJ605" s="29"/>
      <c r="AK605" s="29"/>
      <c r="AL605" s="29"/>
      <c r="AM605" s="29"/>
      <c r="AN605" s="29"/>
      <c r="AO605" s="29"/>
      <c r="AP605" s="29"/>
      <c r="AQ605" s="29"/>
      <c r="AR605" s="29"/>
    </row>
    <row r="606" spans="1:44" ht="15.75" customHeight="1">
      <c r="A606" s="29"/>
      <c r="B606" s="29"/>
      <c r="C606" s="30"/>
      <c r="D606" s="30"/>
      <c r="E606" s="29"/>
      <c r="F606" s="29"/>
      <c r="G606" s="29"/>
      <c r="H606" s="29"/>
      <c r="I606" s="29"/>
      <c r="J606" s="29"/>
      <c r="K606" s="29"/>
      <c r="L606" s="29"/>
      <c r="M606" s="29"/>
      <c r="N606" s="29"/>
      <c r="O606" s="29"/>
      <c r="P606" s="29"/>
      <c r="Q606" s="29"/>
      <c r="R606" s="29"/>
      <c r="S606" s="29"/>
      <c r="T606" s="29"/>
      <c r="U606" s="29"/>
      <c r="V606" s="29"/>
      <c r="W606" s="29"/>
      <c r="X606" s="29"/>
      <c r="Y606" s="29"/>
      <c r="Z606" s="29"/>
      <c r="AA606" s="29"/>
      <c r="AB606" s="29"/>
      <c r="AC606" s="29"/>
      <c r="AD606" s="29"/>
      <c r="AE606" s="29"/>
      <c r="AF606" s="29"/>
      <c r="AG606" s="29"/>
      <c r="AH606" s="29"/>
      <c r="AI606" s="29"/>
      <c r="AJ606" s="29"/>
      <c r="AK606" s="29"/>
      <c r="AL606" s="29"/>
      <c r="AM606" s="29"/>
      <c r="AN606" s="29"/>
      <c r="AO606" s="29"/>
      <c r="AP606" s="29"/>
      <c r="AQ606" s="29"/>
      <c r="AR606" s="29"/>
    </row>
    <row r="607" spans="1:44" ht="15.75" customHeight="1">
      <c r="A607" s="29"/>
      <c r="B607" s="29"/>
      <c r="C607" s="30"/>
      <c r="D607" s="30"/>
      <c r="E607" s="29"/>
      <c r="F607" s="29"/>
      <c r="G607" s="29"/>
      <c r="H607" s="29"/>
      <c r="I607" s="29"/>
      <c r="J607" s="29"/>
      <c r="K607" s="29"/>
      <c r="L607" s="29"/>
      <c r="M607" s="29"/>
      <c r="N607" s="29"/>
      <c r="O607" s="29"/>
      <c r="P607" s="29"/>
      <c r="Q607" s="29"/>
      <c r="R607" s="29"/>
      <c r="S607" s="29"/>
      <c r="T607" s="29"/>
      <c r="U607" s="29"/>
      <c r="V607" s="29"/>
      <c r="W607" s="29"/>
      <c r="X607" s="29"/>
      <c r="Y607" s="29"/>
      <c r="Z607" s="29"/>
      <c r="AA607" s="29"/>
      <c r="AB607" s="29"/>
      <c r="AC607" s="29"/>
      <c r="AD607" s="29"/>
      <c r="AE607" s="29"/>
      <c r="AF607" s="29"/>
      <c r="AG607" s="29"/>
      <c r="AH607" s="29"/>
      <c r="AI607" s="29"/>
      <c r="AJ607" s="29"/>
      <c r="AK607" s="29"/>
      <c r="AL607" s="29"/>
      <c r="AM607" s="29"/>
      <c r="AN607" s="29"/>
      <c r="AO607" s="29"/>
      <c r="AP607" s="29"/>
      <c r="AQ607" s="29"/>
      <c r="AR607" s="29"/>
    </row>
    <row r="608" spans="1:44" ht="15.75" customHeight="1">
      <c r="A608" s="29"/>
      <c r="B608" s="29"/>
      <c r="C608" s="30"/>
      <c r="D608" s="30"/>
      <c r="E608" s="29"/>
      <c r="F608" s="29"/>
      <c r="G608" s="29"/>
      <c r="H608" s="29"/>
      <c r="I608" s="29"/>
      <c r="J608" s="29"/>
      <c r="K608" s="29"/>
      <c r="L608" s="29"/>
      <c r="M608" s="29"/>
      <c r="N608" s="29"/>
      <c r="O608" s="29"/>
      <c r="P608" s="29"/>
      <c r="Q608" s="29"/>
      <c r="R608" s="29"/>
      <c r="S608" s="29"/>
      <c r="T608" s="29"/>
      <c r="U608" s="29"/>
      <c r="V608" s="29"/>
      <c r="W608" s="29"/>
      <c r="X608" s="29"/>
      <c r="Y608" s="29"/>
      <c r="Z608" s="29"/>
      <c r="AA608" s="29"/>
      <c r="AB608" s="29"/>
      <c r="AC608" s="29"/>
      <c r="AD608" s="29"/>
      <c r="AE608" s="29"/>
      <c r="AF608" s="29"/>
      <c r="AG608" s="29"/>
      <c r="AH608" s="29"/>
      <c r="AI608" s="29"/>
      <c r="AJ608" s="29"/>
      <c r="AK608" s="29"/>
      <c r="AL608" s="29"/>
      <c r="AM608" s="29"/>
      <c r="AN608" s="29"/>
      <c r="AO608" s="29"/>
      <c r="AP608" s="29"/>
      <c r="AQ608" s="29"/>
      <c r="AR608" s="29"/>
    </row>
    <row r="609" spans="1:44" ht="15.75" customHeight="1">
      <c r="A609" s="29"/>
      <c r="B609" s="29"/>
      <c r="C609" s="30"/>
      <c r="D609" s="30"/>
      <c r="E609" s="29"/>
      <c r="F609" s="29"/>
      <c r="G609" s="29"/>
      <c r="H609" s="29"/>
      <c r="I609" s="29"/>
      <c r="J609" s="29"/>
      <c r="K609" s="29"/>
      <c r="L609" s="29"/>
      <c r="M609" s="29"/>
      <c r="N609" s="29"/>
      <c r="O609" s="29"/>
      <c r="P609" s="29"/>
      <c r="Q609" s="29"/>
      <c r="R609" s="29"/>
      <c r="S609" s="29"/>
      <c r="T609" s="29"/>
      <c r="U609" s="29"/>
      <c r="V609" s="29"/>
      <c r="W609" s="29"/>
      <c r="X609" s="29"/>
      <c r="Y609" s="29"/>
      <c r="Z609" s="29"/>
      <c r="AA609" s="29"/>
      <c r="AB609" s="29"/>
      <c r="AC609" s="29"/>
      <c r="AD609" s="29"/>
      <c r="AE609" s="29"/>
      <c r="AF609" s="29"/>
      <c r="AG609" s="29"/>
      <c r="AH609" s="29"/>
      <c r="AI609" s="29"/>
      <c r="AJ609" s="29"/>
      <c r="AK609" s="29"/>
      <c r="AL609" s="29"/>
      <c r="AM609" s="29"/>
      <c r="AN609" s="29"/>
      <c r="AO609" s="29"/>
      <c r="AP609" s="29"/>
      <c r="AQ609" s="29"/>
      <c r="AR609" s="29"/>
    </row>
    <row r="610" spans="1:44" ht="15.75" customHeight="1">
      <c r="A610" s="29"/>
      <c r="B610" s="29"/>
      <c r="C610" s="30"/>
      <c r="D610" s="30"/>
      <c r="E610" s="29"/>
      <c r="F610" s="29"/>
      <c r="G610" s="29"/>
      <c r="H610" s="29"/>
      <c r="I610" s="29"/>
      <c r="J610" s="29"/>
      <c r="K610" s="29"/>
      <c r="L610" s="29"/>
      <c r="M610" s="29"/>
      <c r="N610" s="29"/>
      <c r="O610" s="29"/>
      <c r="P610" s="29"/>
      <c r="Q610" s="29"/>
      <c r="R610" s="29"/>
      <c r="S610" s="29"/>
      <c r="T610" s="29"/>
      <c r="U610" s="29"/>
      <c r="V610" s="29"/>
      <c r="W610" s="29"/>
      <c r="X610" s="29"/>
      <c r="Y610" s="29"/>
      <c r="Z610" s="29"/>
      <c r="AA610" s="29"/>
      <c r="AB610" s="29"/>
      <c r="AC610" s="29"/>
      <c r="AD610" s="29"/>
      <c r="AE610" s="29"/>
      <c r="AF610" s="29"/>
      <c r="AG610" s="29"/>
      <c r="AH610" s="29"/>
      <c r="AI610" s="29"/>
      <c r="AJ610" s="29"/>
      <c r="AK610" s="29"/>
      <c r="AL610" s="29"/>
      <c r="AM610" s="29"/>
      <c r="AN610" s="29"/>
      <c r="AO610" s="29"/>
      <c r="AP610" s="29"/>
      <c r="AQ610" s="29"/>
      <c r="AR610" s="29"/>
    </row>
    <row r="611" spans="1:44" ht="15.75" customHeight="1">
      <c r="A611" s="29"/>
      <c r="B611" s="29"/>
      <c r="C611" s="30"/>
      <c r="D611" s="30"/>
      <c r="E611" s="29"/>
      <c r="F611" s="29"/>
      <c r="G611" s="29"/>
      <c r="H611" s="29"/>
      <c r="I611" s="29"/>
      <c r="J611" s="29"/>
      <c r="K611" s="29"/>
      <c r="L611" s="29"/>
      <c r="M611" s="29"/>
      <c r="N611" s="29"/>
      <c r="O611" s="29"/>
      <c r="P611" s="29"/>
      <c r="Q611" s="29"/>
      <c r="R611" s="29"/>
      <c r="S611" s="29"/>
      <c r="T611" s="29"/>
      <c r="U611" s="29"/>
      <c r="V611" s="29"/>
      <c r="W611" s="29"/>
      <c r="X611" s="29"/>
      <c r="Y611" s="29"/>
      <c r="Z611" s="29"/>
      <c r="AA611" s="29"/>
      <c r="AB611" s="29"/>
      <c r="AC611" s="29"/>
      <c r="AD611" s="29"/>
      <c r="AE611" s="29"/>
      <c r="AF611" s="29"/>
      <c r="AG611" s="29"/>
      <c r="AH611" s="29"/>
      <c r="AI611" s="29"/>
      <c r="AJ611" s="29"/>
      <c r="AK611" s="29"/>
      <c r="AL611" s="29"/>
      <c r="AM611" s="29"/>
      <c r="AN611" s="29"/>
      <c r="AO611" s="29"/>
      <c r="AP611" s="29"/>
      <c r="AQ611" s="29"/>
      <c r="AR611" s="29"/>
    </row>
    <row r="612" spans="1:44" ht="15.75" customHeight="1">
      <c r="A612" s="29"/>
      <c r="B612" s="29"/>
      <c r="C612" s="30"/>
      <c r="D612" s="30"/>
      <c r="E612" s="29"/>
      <c r="F612" s="29"/>
      <c r="G612" s="29"/>
      <c r="H612" s="29"/>
      <c r="I612" s="29"/>
      <c r="J612" s="29"/>
      <c r="K612" s="29"/>
      <c r="L612" s="29"/>
      <c r="M612" s="29"/>
      <c r="N612" s="29"/>
      <c r="O612" s="29"/>
      <c r="P612" s="29"/>
      <c r="Q612" s="29"/>
      <c r="R612" s="29"/>
      <c r="S612" s="29"/>
      <c r="T612" s="29"/>
      <c r="U612" s="29"/>
      <c r="V612" s="29"/>
      <c r="W612" s="29"/>
      <c r="X612" s="29"/>
      <c r="Y612" s="29"/>
      <c r="Z612" s="29"/>
      <c r="AA612" s="29"/>
      <c r="AB612" s="29"/>
      <c r="AC612" s="29"/>
      <c r="AD612" s="29"/>
      <c r="AE612" s="29"/>
      <c r="AF612" s="29"/>
      <c r="AG612" s="29"/>
      <c r="AH612" s="29"/>
      <c r="AI612" s="29"/>
      <c r="AJ612" s="29"/>
      <c r="AK612" s="29"/>
      <c r="AL612" s="29"/>
      <c r="AM612" s="29"/>
      <c r="AN612" s="29"/>
      <c r="AO612" s="29"/>
      <c r="AP612" s="29"/>
      <c r="AQ612" s="29"/>
      <c r="AR612" s="29"/>
    </row>
    <row r="613" spans="1:44" ht="15.75" customHeight="1">
      <c r="A613" s="29"/>
      <c r="B613" s="29"/>
      <c r="C613" s="30"/>
      <c r="D613" s="30"/>
      <c r="E613" s="29"/>
      <c r="F613" s="29"/>
      <c r="G613" s="29"/>
      <c r="H613" s="29"/>
      <c r="I613" s="29"/>
      <c r="J613" s="29"/>
      <c r="K613" s="29"/>
      <c r="L613" s="29"/>
      <c r="M613" s="29"/>
      <c r="N613" s="29"/>
      <c r="O613" s="29"/>
      <c r="P613" s="29"/>
      <c r="Q613" s="29"/>
      <c r="R613" s="29"/>
      <c r="S613" s="29"/>
      <c r="T613" s="29"/>
      <c r="U613" s="29"/>
      <c r="V613" s="29"/>
      <c r="W613" s="29"/>
      <c r="X613" s="29"/>
      <c r="Y613" s="29"/>
      <c r="Z613" s="29"/>
      <c r="AA613" s="29"/>
      <c r="AB613" s="29"/>
      <c r="AC613" s="29"/>
      <c r="AD613" s="29"/>
      <c r="AE613" s="29"/>
      <c r="AF613" s="29"/>
      <c r="AG613" s="29"/>
      <c r="AH613" s="29"/>
      <c r="AI613" s="29"/>
      <c r="AJ613" s="29"/>
      <c r="AK613" s="29"/>
      <c r="AL613" s="29"/>
      <c r="AM613" s="29"/>
      <c r="AN613" s="29"/>
      <c r="AO613" s="29"/>
      <c r="AP613" s="29"/>
      <c r="AQ613" s="29"/>
      <c r="AR613" s="29"/>
    </row>
    <row r="614" spans="1:44" ht="15.75" customHeight="1">
      <c r="A614" s="29"/>
      <c r="B614" s="29"/>
      <c r="C614" s="30"/>
      <c r="D614" s="30"/>
      <c r="E614" s="29"/>
      <c r="F614" s="29"/>
      <c r="G614" s="29"/>
      <c r="H614" s="29"/>
      <c r="I614" s="29"/>
      <c r="J614" s="29"/>
      <c r="K614" s="29"/>
      <c r="L614" s="29"/>
      <c r="M614" s="29"/>
      <c r="N614" s="29"/>
      <c r="O614" s="29"/>
      <c r="P614" s="29"/>
      <c r="Q614" s="29"/>
      <c r="R614" s="29"/>
      <c r="S614" s="29"/>
      <c r="T614" s="29"/>
      <c r="U614" s="29"/>
      <c r="V614" s="29"/>
      <c r="W614" s="29"/>
      <c r="X614" s="29"/>
      <c r="Y614" s="29"/>
      <c r="Z614" s="29"/>
      <c r="AA614" s="29"/>
      <c r="AB614" s="29"/>
      <c r="AC614" s="29"/>
      <c r="AD614" s="29"/>
      <c r="AE614" s="29"/>
      <c r="AF614" s="29"/>
      <c r="AG614" s="29"/>
      <c r="AH614" s="29"/>
      <c r="AI614" s="29"/>
      <c r="AJ614" s="29"/>
      <c r="AK614" s="29"/>
      <c r="AL614" s="29"/>
      <c r="AM614" s="29"/>
      <c r="AN614" s="29"/>
      <c r="AO614" s="29"/>
      <c r="AP614" s="29"/>
      <c r="AQ614" s="29"/>
      <c r="AR614" s="29"/>
    </row>
    <row r="615" spans="1:44" ht="15.75" customHeight="1">
      <c r="A615" s="29"/>
      <c r="B615" s="29"/>
      <c r="C615" s="30"/>
      <c r="D615" s="30"/>
      <c r="E615" s="29"/>
      <c r="F615" s="29"/>
      <c r="G615" s="29"/>
      <c r="H615" s="29"/>
      <c r="I615" s="29"/>
      <c r="J615" s="29"/>
      <c r="K615" s="29"/>
      <c r="L615" s="29"/>
      <c r="M615" s="29"/>
      <c r="N615" s="29"/>
      <c r="O615" s="29"/>
      <c r="P615" s="29"/>
      <c r="Q615" s="29"/>
      <c r="R615" s="29"/>
      <c r="S615" s="29"/>
      <c r="T615" s="29"/>
      <c r="U615" s="29"/>
      <c r="V615" s="29"/>
      <c r="W615" s="29"/>
      <c r="X615" s="29"/>
      <c r="Y615" s="29"/>
      <c r="Z615" s="29"/>
      <c r="AA615" s="29"/>
      <c r="AB615" s="29"/>
      <c r="AC615" s="29"/>
      <c r="AD615" s="29"/>
      <c r="AE615" s="29"/>
      <c r="AF615" s="29"/>
      <c r="AG615" s="29"/>
      <c r="AH615" s="29"/>
      <c r="AI615" s="29"/>
      <c r="AJ615" s="29"/>
      <c r="AK615" s="29"/>
      <c r="AL615" s="29"/>
      <c r="AM615" s="29"/>
      <c r="AN615" s="29"/>
      <c r="AO615" s="29"/>
      <c r="AP615" s="29"/>
      <c r="AQ615" s="29"/>
      <c r="AR615" s="29"/>
    </row>
    <row r="616" spans="1:44" ht="15.75" customHeight="1">
      <c r="A616" s="29"/>
      <c r="B616" s="29"/>
      <c r="C616" s="30"/>
      <c r="D616" s="30"/>
      <c r="E616" s="29"/>
      <c r="F616" s="29"/>
      <c r="G616" s="29"/>
      <c r="H616" s="29"/>
      <c r="I616" s="29"/>
      <c r="J616" s="29"/>
      <c r="K616" s="29"/>
      <c r="L616" s="29"/>
      <c r="M616" s="29"/>
      <c r="N616" s="29"/>
      <c r="O616" s="29"/>
      <c r="P616" s="29"/>
      <c r="Q616" s="29"/>
      <c r="R616" s="29"/>
      <c r="S616" s="29"/>
      <c r="T616" s="29"/>
      <c r="U616" s="29"/>
      <c r="V616" s="29"/>
      <c r="W616" s="29"/>
      <c r="X616" s="29"/>
      <c r="Y616" s="29"/>
      <c r="Z616" s="29"/>
      <c r="AA616" s="29"/>
      <c r="AB616" s="29"/>
      <c r="AC616" s="29"/>
      <c r="AD616" s="29"/>
      <c r="AE616" s="29"/>
      <c r="AF616" s="29"/>
      <c r="AG616" s="29"/>
      <c r="AH616" s="29"/>
      <c r="AI616" s="29"/>
      <c r="AJ616" s="29"/>
      <c r="AK616" s="29"/>
      <c r="AL616" s="29"/>
      <c r="AM616" s="29"/>
      <c r="AN616" s="29"/>
      <c r="AO616" s="29"/>
      <c r="AP616" s="29"/>
      <c r="AQ616" s="29"/>
      <c r="AR616" s="29"/>
    </row>
    <row r="617" spans="1:44" ht="15.75" customHeight="1">
      <c r="A617" s="29"/>
      <c r="B617" s="29"/>
      <c r="C617" s="30"/>
      <c r="D617" s="30"/>
      <c r="E617" s="29"/>
      <c r="F617" s="29"/>
      <c r="G617" s="29"/>
      <c r="H617" s="29"/>
      <c r="I617" s="29"/>
      <c r="J617" s="29"/>
      <c r="K617" s="29"/>
      <c r="L617" s="29"/>
      <c r="M617" s="29"/>
      <c r="N617" s="29"/>
      <c r="O617" s="29"/>
      <c r="P617" s="29"/>
      <c r="Q617" s="29"/>
      <c r="R617" s="29"/>
      <c r="S617" s="29"/>
      <c r="T617" s="29"/>
      <c r="U617" s="29"/>
      <c r="V617" s="29"/>
      <c r="W617" s="29"/>
      <c r="X617" s="29"/>
      <c r="Y617" s="29"/>
      <c r="Z617" s="29"/>
      <c r="AA617" s="29"/>
      <c r="AB617" s="29"/>
      <c r="AC617" s="29"/>
      <c r="AD617" s="29"/>
      <c r="AE617" s="29"/>
      <c r="AF617" s="29"/>
      <c r="AG617" s="29"/>
      <c r="AH617" s="29"/>
      <c r="AI617" s="29"/>
      <c r="AJ617" s="29"/>
      <c r="AK617" s="29"/>
      <c r="AL617" s="29"/>
      <c r="AM617" s="29"/>
      <c r="AN617" s="29"/>
      <c r="AO617" s="29"/>
      <c r="AP617" s="29"/>
      <c r="AQ617" s="29"/>
      <c r="AR617" s="29"/>
    </row>
    <row r="618" spans="1:44" ht="15.75" customHeight="1">
      <c r="A618" s="29"/>
      <c r="B618" s="29"/>
      <c r="C618" s="30"/>
      <c r="D618" s="30"/>
      <c r="E618" s="29"/>
      <c r="F618" s="29"/>
      <c r="G618" s="29"/>
      <c r="H618" s="29"/>
      <c r="I618" s="29"/>
      <c r="J618" s="29"/>
      <c r="K618" s="29"/>
      <c r="L618" s="29"/>
      <c r="M618" s="29"/>
      <c r="N618" s="29"/>
      <c r="O618" s="29"/>
      <c r="P618" s="29"/>
      <c r="Q618" s="29"/>
      <c r="R618" s="29"/>
      <c r="S618" s="29"/>
      <c r="T618" s="29"/>
      <c r="U618" s="29"/>
      <c r="V618" s="29"/>
      <c r="W618" s="29"/>
      <c r="X618" s="29"/>
      <c r="Y618" s="29"/>
      <c r="Z618" s="29"/>
      <c r="AA618" s="29"/>
      <c r="AB618" s="29"/>
      <c r="AC618" s="29"/>
      <c r="AD618" s="29"/>
      <c r="AE618" s="29"/>
      <c r="AF618" s="29"/>
      <c r="AG618" s="29"/>
      <c r="AH618" s="29"/>
      <c r="AI618" s="29"/>
      <c r="AJ618" s="29"/>
      <c r="AK618" s="29"/>
      <c r="AL618" s="29"/>
      <c r="AM618" s="29"/>
      <c r="AN618" s="29"/>
      <c r="AO618" s="29"/>
      <c r="AP618" s="29"/>
      <c r="AQ618" s="29"/>
      <c r="AR618" s="29"/>
    </row>
    <row r="619" spans="1:44" ht="15.75" customHeight="1">
      <c r="A619" s="29"/>
      <c r="B619" s="29"/>
      <c r="C619" s="30"/>
      <c r="D619" s="30"/>
      <c r="E619" s="29"/>
      <c r="F619" s="29"/>
      <c r="G619" s="29"/>
      <c r="H619" s="29"/>
      <c r="I619" s="29"/>
      <c r="J619" s="29"/>
      <c r="K619" s="29"/>
      <c r="L619" s="29"/>
      <c r="M619" s="29"/>
      <c r="N619" s="29"/>
      <c r="O619" s="29"/>
      <c r="P619" s="29"/>
      <c r="Q619" s="29"/>
      <c r="R619" s="29"/>
      <c r="S619" s="29"/>
      <c r="T619" s="29"/>
      <c r="U619" s="29"/>
      <c r="V619" s="29"/>
      <c r="W619" s="29"/>
      <c r="X619" s="29"/>
      <c r="Y619" s="29"/>
      <c r="Z619" s="29"/>
      <c r="AA619" s="29"/>
      <c r="AB619" s="29"/>
      <c r="AC619" s="29"/>
      <c r="AD619" s="29"/>
      <c r="AE619" s="29"/>
      <c r="AF619" s="29"/>
      <c r="AG619" s="29"/>
      <c r="AH619" s="29"/>
      <c r="AI619" s="29"/>
      <c r="AJ619" s="29"/>
      <c r="AK619" s="29"/>
      <c r="AL619" s="29"/>
      <c r="AM619" s="29"/>
      <c r="AN619" s="29"/>
      <c r="AO619" s="29"/>
      <c r="AP619" s="29"/>
      <c r="AQ619" s="29"/>
      <c r="AR619" s="29"/>
    </row>
    <row r="620" spans="1:44" ht="15.75" customHeight="1">
      <c r="A620" s="29"/>
      <c r="B620" s="29"/>
      <c r="C620" s="30"/>
      <c r="D620" s="30"/>
      <c r="E620" s="29"/>
      <c r="F620" s="29"/>
      <c r="G620" s="29"/>
      <c r="H620" s="29"/>
      <c r="I620" s="29"/>
      <c r="J620" s="29"/>
      <c r="K620" s="29"/>
      <c r="L620" s="29"/>
      <c r="M620" s="29"/>
      <c r="N620" s="29"/>
      <c r="O620" s="29"/>
      <c r="P620" s="29"/>
      <c r="Q620" s="29"/>
      <c r="R620" s="29"/>
      <c r="S620" s="29"/>
      <c r="T620" s="29"/>
      <c r="U620" s="29"/>
      <c r="V620" s="29"/>
      <c r="W620" s="29"/>
      <c r="X620" s="29"/>
      <c r="Y620" s="29"/>
      <c r="Z620" s="29"/>
      <c r="AA620" s="29"/>
      <c r="AB620" s="29"/>
      <c r="AC620" s="29"/>
      <c r="AD620" s="29"/>
      <c r="AE620" s="29"/>
      <c r="AF620" s="29"/>
      <c r="AG620" s="29"/>
      <c r="AH620" s="29"/>
      <c r="AI620" s="29"/>
      <c r="AJ620" s="29"/>
      <c r="AK620" s="29"/>
      <c r="AL620" s="29"/>
      <c r="AM620" s="29"/>
      <c r="AN620" s="29"/>
      <c r="AO620" s="29"/>
      <c r="AP620" s="29"/>
      <c r="AQ620" s="29"/>
      <c r="AR620" s="29"/>
    </row>
    <row r="621" spans="1:44" ht="15.75" customHeight="1">
      <c r="A621" s="29"/>
      <c r="B621" s="29"/>
      <c r="C621" s="30"/>
      <c r="D621" s="30"/>
      <c r="E621" s="29"/>
      <c r="F621" s="29"/>
      <c r="G621" s="29"/>
      <c r="H621" s="29"/>
      <c r="I621" s="29"/>
      <c r="J621" s="29"/>
      <c r="K621" s="29"/>
      <c r="L621" s="29"/>
      <c r="M621" s="29"/>
      <c r="N621" s="29"/>
      <c r="O621" s="29"/>
      <c r="P621" s="29"/>
      <c r="Q621" s="29"/>
      <c r="R621" s="29"/>
      <c r="S621" s="29"/>
      <c r="T621" s="29"/>
      <c r="U621" s="29"/>
      <c r="V621" s="29"/>
      <c r="W621" s="29"/>
      <c r="X621" s="29"/>
      <c r="Y621" s="29"/>
      <c r="Z621" s="29"/>
      <c r="AA621" s="29"/>
      <c r="AB621" s="29"/>
      <c r="AC621" s="29"/>
      <c r="AD621" s="29"/>
      <c r="AE621" s="29"/>
      <c r="AF621" s="29"/>
      <c r="AG621" s="29"/>
      <c r="AH621" s="29"/>
      <c r="AI621" s="29"/>
      <c r="AJ621" s="29"/>
      <c r="AK621" s="29"/>
      <c r="AL621" s="29"/>
      <c r="AM621" s="29"/>
      <c r="AN621" s="29"/>
      <c r="AO621" s="29"/>
      <c r="AP621" s="29"/>
      <c r="AQ621" s="29"/>
      <c r="AR621" s="29"/>
    </row>
    <row r="622" spans="1:44" ht="15.75" customHeight="1">
      <c r="A622" s="29"/>
      <c r="B622" s="29"/>
      <c r="C622" s="30"/>
      <c r="D622" s="30"/>
      <c r="E622" s="29"/>
      <c r="F622" s="29"/>
      <c r="G622" s="29"/>
      <c r="H622" s="29"/>
      <c r="I622" s="29"/>
      <c r="J622" s="29"/>
      <c r="K622" s="29"/>
      <c r="L622" s="29"/>
      <c r="M622" s="29"/>
      <c r="N622" s="29"/>
      <c r="O622" s="29"/>
      <c r="P622" s="29"/>
      <c r="Q622" s="29"/>
      <c r="R622" s="29"/>
      <c r="S622" s="29"/>
      <c r="T622" s="29"/>
      <c r="U622" s="29"/>
      <c r="V622" s="29"/>
      <c r="W622" s="29"/>
      <c r="X622" s="29"/>
      <c r="Y622" s="29"/>
      <c r="Z622" s="29"/>
      <c r="AA622" s="29"/>
      <c r="AB622" s="29"/>
      <c r="AC622" s="29"/>
      <c r="AD622" s="29"/>
      <c r="AE622" s="29"/>
      <c r="AF622" s="29"/>
      <c r="AG622" s="29"/>
      <c r="AH622" s="29"/>
      <c r="AI622" s="29"/>
      <c r="AJ622" s="29"/>
      <c r="AK622" s="29"/>
      <c r="AL622" s="29"/>
      <c r="AM622" s="29"/>
      <c r="AN622" s="29"/>
      <c r="AO622" s="29"/>
      <c r="AP622" s="29"/>
      <c r="AQ622" s="29"/>
      <c r="AR622" s="29"/>
    </row>
    <row r="623" spans="1:44" ht="15.75" customHeight="1">
      <c r="A623" s="29"/>
      <c r="B623" s="29"/>
      <c r="C623" s="30"/>
      <c r="D623" s="30"/>
      <c r="E623" s="29"/>
      <c r="F623" s="29"/>
      <c r="G623" s="29"/>
      <c r="H623" s="29"/>
      <c r="I623" s="29"/>
      <c r="J623" s="29"/>
      <c r="K623" s="29"/>
      <c r="L623" s="29"/>
      <c r="M623" s="29"/>
      <c r="N623" s="29"/>
      <c r="O623" s="29"/>
      <c r="P623" s="29"/>
      <c r="Q623" s="29"/>
      <c r="R623" s="29"/>
      <c r="S623" s="29"/>
      <c r="T623" s="29"/>
      <c r="U623" s="29"/>
      <c r="V623" s="29"/>
      <c r="W623" s="29"/>
      <c r="X623" s="29"/>
      <c r="Y623" s="29"/>
      <c r="Z623" s="29"/>
      <c r="AA623" s="29"/>
      <c r="AB623" s="29"/>
      <c r="AC623" s="29"/>
      <c r="AD623" s="29"/>
      <c r="AE623" s="29"/>
      <c r="AF623" s="29"/>
      <c r="AG623" s="29"/>
      <c r="AH623" s="29"/>
      <c r="AI623" s="29"/>
      <c r="AJ623" s="29"/>
      <c r="AK623" s="29"/>
      <c r="AL623" s="29"/>
      <c r="AM623" s="29"/>
      <c r="AN623" s="29"/>
      <c r="AO623" s="29"/>
      <c r="AP623" s="29"/>
      <c r="AQ623" s="29"/>
      <c r="AR623" s="29"/>
    </row>
    <row r="624" spans="1:44" ht="15.75" customHeight="1">
      <c r="A624" s="29"/>
      <c r="B624" s="29"/>
      <c r="C624" s="30"/>
      <c r="D624" s="30"/>
      <c r="E624" s="29"/>
      <c r="F624" s="29"/>
      <c r="G624" s="29"/>
      <c r="H624" s="29"/>
      <c r="I624" s="29"/>
      <c r="J624" s="29"/>
      <c r="K624" s="29"/>
      <c r="L624" s="29"/>
      <c r="M624" s="29"/>
      <c r="N624" s="29"/>
      <c r="O624" s="29"/>
      <c r="P624" s="29"/>
      <c r="Q624" s="29"/>
      <c r="R624" s="29"/>
      <c r="S624" s="29"/>
      <c r="T624" s="29"/>
      <c r="U624" s="29"/>
      <c r="V624" s="29"/>
      <c r="W624" s="29"/>
      <c r="X624" s="29"/>
      <c r="Y624" s="29"/>
      <c r="Z624" s="29"/>
      <c r="AA624" s="29"/>
      <c r="AB624" s="29"/>
      <c r="AC624" s="29"/>
      <c r="AD624" s="29"/>
      <c r="AE624" s="29"/>
      <c r="AF624" s="29"/>
      <c r="AG624" s="29"/>
      <c r="AH624" s="29"/>
      <c r="AI624" s="29"/>
      <c r="AJ624" s="29"/>
      <c r="AK624" s="29"/>
      <c r="AL624" s="29"/>
      <c r="AM624" s="29"/>
      <c r="AN624" s="29"/>
      <c r="AO624" s="29"/>
      <c r="AP624" s="29"/>
      <c r="AQ624" s="29"/>
      <c r="AR624" s="29"/>
    </row>
    <row r="625" spans="1:44" ht="15.75" customHeight="1">
      <c r="A625" s="29"/>
      <c r="B625" s="29"/>
      <c r="C625" s="30"/>
      <c r="D625" s="30"/>
      <c r="E625" s="29"/>
      <c r="F625" s="29"/>
      <c r="G625" s="29"/>
      <c r="H625" s="29"/>
      <c r="I625" s="29"/>
      <c r="J625" s="29"/>
      <c r="K625" s="29"/>
      <c r="L625" s="29"/>
      <c r="M625" s="29"/>
      <c r="N625" s="29"/>
      <c r="O625" s="29"/>
      <c r="P625" s="29"/>
      <c r="Q625" s="29"/>
      <c r="R625" s="29"/>
      <c r="S625" s="29"/>
      <c r="T625" s="29"/>
      <c r="U625" s="29"/>
      <c r="V625" s="29"/>
      <c r="W625" s="29"/>
      <c r="X625" s="29"/>
      <c r="Y625" s="29"/>
      <c r="Z625" s="29"/>
      <c r="AA625" s="29"/>
      <c r="AB625" s="29"/>
      <c r="AC625" s="29"/>
      <c r="AD625" s="29"/>
      <c r="AE625" s="29"/>
      <c r="AF625" s="29"/>
      <c r="AG625" s="29"/>
      <c r="AH625" s="29"/>
      <c r="AI625" s="29"/>
      <c r="AJ625" s="29"/>
      <c r="AK625" s="29"/>
      <c r="AL625" s="29"/>
      <c r="AM625" s="29"/>
      <c r="AN625" s="29"/>
      <c r="AO625" s="29"/>
      <c r="AP625" s="29"/>
      <c r="AQ625" s="29"/>
      <c r="AR625" s="29"/>
    </row>
    <row r="626" spans="1:44" ht="15.75" customHeight="1">
      <c r="A626" s="29"/>
      <c r="B626" s="29"/>
      <c r="C626" s="30"/>
      <c r="D626" s="30"/>
      <c r="E626" s="29"/>
      <c r="F626" s="29"/>
      <c r="G626" s="29"/>
      <c r="H626" s="29"/>
      <c r="I626" s="29"/>
      <c r="J626" s="29"/>
      <c r="K626" s="29"/>
      <c r="L626" s="29"/>
      <c r="M626" s="29"/>
      <c r="N626" s="29"/>
      <c r="O626" s="29"/>
      <c r="P626" s="29"/>
      <c r="Q626" s="29"/>
      <c r="R626" s="29"/>
      <c r="S626" s="29"/>
      <c r="T626" s="29"/>
      <c r="U626" s="29"/>
      <c r="V626" s="29"/>
      <c r="W626" s="29"/>
      <c r="X626" s="29"/>
      <c r="Y626" s="29"/>
      <c r="Z626" s="29"/>
      <c r="AA626" s="29"/>
      <c r="AB626" s="29"/>
      <c r="AC626" s="29"/>
      <c r="AD626" s="29"/>
      <c r="AE626" s="29"/>
      <c r="AF626" s="29"/>
      <c r="AG626" s="29"/>
      <c r="AH626" s="29"/>
      <c r="AI626" s="29"/>
      <c r="AJ626" s="29"/>
      <c r="AK626" s="29"/>
      <c r="AL626" s="29"/>
      <c r="AM626" s="29"/>
      <c r="AN626" s="29"/>
      <c r="AO626" s="29"/>
      <c r="AP626" s="29"/>
      <c r="AQ626" s="29"/>
      <c r="AR626" s="29"/>
    </row>
    <row r="627" spans="1:44" ht="15.75" customHeight="1">
      <c r="A627" s="29"/>
      <c r="B627" s="29"/>
      <c r="C627" s="30"/>
      <c r="D627" s="30"/>
      <c r="E627" s="29"/>
      <c r="F627" s="29"/>
      <c r="G627" s="29"/>
      <c r="H627" s="29"/>
      <c r="I627" s="29"/>
      <c r="J627" s="29"/>
      <c r="K627" s="29"/>
      <c r="L627" s="29"/>
      <c r="M627" s="29"/>
      <c r="N627" s="29"/>
      <c r="O627" s="29"/>
      <c r="P627" s="29"/>
      <c r="Q627" s="29"/>
      <c r="R627" s="29"/>
      <c r="S627" s="29"/>
      <c r="T627" s="29"/>
      <c r="U627" s="29"/>
      <c r="V627" s="29"/>
      <c r="W627" s="29"/>
      <c r="X627" s="29"/>
      <c r="Y627" s="29"/>
      <c r="Z627" s="29"/>
      <c r="AA627" s="29"/>
      <c r="AB627" s="29"/>
      <c r="AC627" s="29"/>
      <c r="AD627" s="29"/>
      <c r="AE627" s="29"/>
      <c r="AF627" s="29"/>
      <c r="AG627" s="29"/>
      <c r="AH627" s="29"/>
      <c r="AI627" s="29"/>
      <c r="AJ627" s="29"/>
      <c r="AK627" s="29"/>
      <c r="AL627" s="29"/>
      <c r="AM627" s="29"/>
      <c r="AN627" s="29"/>
      <c r="AO627" s="29"/>
      <c r="AP627" s="29"/>
      <c r="AQ627" s="29"/>
      <c r="AR627" s="29"/>
    </row>
    <row r="628" spans="1:44" ht="15.75" customHeight="1">
      <c r="A628" s="29"/>
      <c r="B628" s="29"/>
      <c r="C628" s="30"/>
      <c r="D628" s="30"/>
      <c r="E628" s="29"/>
      <c r="F628" s="29"/>
      <c r="G628" s="29"/>
      <c r="H628" s="29"/>
      <c r="I628" s="29"/>
      <c r="J628" s="29"/>
      <c r="K628" s="29"/>
      <c r="L628" s="29"/>
      <c r="M628" s="29"/>
      <c r="N628" s="29"/>
      <c r="O628" s="29"/>
      <c r="P628" s="29"/>
      <c r="Q628" s="29"/>
      <c r="R628" s="29"/>
      <c r="S628" s="29"/>
      <c r="T628" s="29"/>
      <c r="U628" s="29"/>
      <c r="V628" s="29"/>
      <c r="W628" s="29"/>
      <c r="X628" s="29"/>
      <c r="Y628" s="29"/>
      <c r="Z628" s="29"/>
      <c r="AA628" s="29"/>
      <c r="AB628" s="29"/>
      <c r="AC628" s="29"/>
      <c r="AD628" s="29"/>
      <c r="AE628" s="29"/>
      <c r="AF628" s="29"/>
      <c r="AG628" s="29"/>
      <c r="AH628" s="29"/>
      <c r="AI628" s="29"/>
      <c r="AJ628" s="29"/>
      <c r="AK628" s="29"/>
      <c r="AL628" s="29"/>
      <c r="AM628" s="29"/>
      <c r="AN628" s="29"/>
      <c r="AO628" s="29"/>
      <c r="AP628" s="29"/>
      <c r="AQ628" s="29"/>
      <c r="AR628" s="29"/>
    </row>
    <row r="629" spans="1:44" ht="15.75" customHeight="1">
      <c r="A629" s="29"/>
      <c r="B629" s="29"/>
      <c r="C629" s="30"/>
      <c r="D629" s="30"/>
      <c r="E629" s="29"/>
      <c r="F629" s="29"/>
      <c r="G629" s="29"/>
      <c r="H629" s="29"/>
      <c r="I629" s="29"/>
      <c r="J629" s="29"/>
      <c r="K629" s="29"/>
      <c r="L629" s="29"/>
      <c r="M629" s="29"/>
      <c r="N629" s="29"/>
      <c r="O629" s="29"/>
      <c r="P629" s="29"/>
      <c r="Q629" s="29"/>
      <c r="R629" s="29"/>
      <c r="S629" s="29"/>
      <c r="T629" s="29"/>
      <c r="U629" s="29"/>
      <c r="V629" s="29"/>
      <c r="W629" s="29"/>
      <c r="X629" s="29"/>
      <c r="Y629" s="29"/>
      <c r="Z629" s="29"/>
      <c r="AA629" s="29"/>
      <c r="AB629" s="29"/>
      <c r="AC629" s="29"/>
      <c r="AD629" s="29"/>
      <c r="AE629" s="29"/>
      <c r="AF629" s="29"/>
      <c r="AG629" s="29"/>
      <c r="AH629" s="29"/>
      <c r="AI629" s="29"/>
      <c r="AJ629" s="29"/>
      <c r="AK629" s="29"/>
      <c r="AL629" s="29"/>
      <c r="AM629" s="29"/>
      <c r="AN629" s="29"/>
      <c r="AO629" s="29"/>
      <c r="AP629" s="29"/>
      <c r="AQ629" s="29"/>
      <c r="AR629" s="29"/>
    </row>
    <row r="630" spans="1:44" ht="15.75" customHeight="1">
      <c r="A630" s="29"/>
      <c r="B630" s="29"/>
      <c r="C630" s="30"/>
      <c r="D630" s="30"/>
      <c r="E630" s="29"/>
      <c r="F630" s="29"/>
      <c r="G630" s="29"/>
      <c r="H630" s="29"/>
      <c r="I630" s="29"/>
      <c r="J630" s="29"/>
      <c r="K630" s="29"/>
      <c r="L630" s="29"/>
      <c r="M630" s="29"/>
      <c r="N630" s="29"/>
      <c r="O630" s="29"/>
      <c r="P630" s="29"/>
      <c r="Q630" s="29"/>
      <c r="R630" s="29"/>
      <c r="S630" s="29"/>
      <c r="T630" s="29"/>
      <c r="U630" s="29"/>
      <c r="V630" s="29"/>
      <c r="W630" s="29"/>
      <c r="X630" s="29"/>
      <c r="Y630" s="29"/>
      <c r="Z630" s="29"/>
      <c r="AA630" s="29"/>
      <c r="AB630" s="29"/>
      <c r="AC630" s="29"/>
      <c r="AD630" s="29"/>
      <c r="AE630" s="29"/>
      <c r="AF630" s="29"/>
      <c r="AG630" s="29"/>
      <c r="AH630" s="29"/>
      <c r="AI630" s="29"/>
      <c r="AJ630" s="29"/>
      <c r="AK630" s="29"/>
      <c r="AL630" s="29"/>
      <c r="AM630" s="29"/>
      <c r="AN630" s="29"/>
      <c r="AO630" s="29"/>
      <c r="AP630" s="29"/>
      <c r="AQ630" s="29"/>
      <c r="AR630" s="29"/>
    </row>
    <row r="631" spans="1:44" ht="15.75" customHeight="1">
      <c r="A631" s="29"/>
      <c r="B631" s="29"/>
      <c r="C631" s="30"/>
      <c r="D631" s="30"/>
      <c r="E631" s="29"/>
      <c r="F631" s="29"/>
      <c r="G631" s="29"/>
      <c r="H631" s="29"/>
      <c r="I631" s="29"/>
      <c r="J631" s="29"/>
      <c r="K631" s="29"/>
      <c r="L631" s="29"/>
      <c r="M631" s="29"/>
      <c r="N631" s="29"/>
      <c r="O631" s="29"/>
      <c r="P631" s="29"/>
      <c r="Q631" s="29"/>
      <c r="R631" s="29"/>
      <c r="S631" s="29"/>
      <c r="T631" s="29"/>
      <c r="U631" s="29"/>
      <c r="V631" s="29"/>
      <c r="W631" s="29"/>
      <c r="X631" s="29"/>
      <c r="Y631" s="29"/>
      <c r="Z631" s="29"/>
      <c r="AA631" s="29"/>
      <c r="AB631" s="29"/>
      <c r="AC631" s="29"/>
      <c r="AD631" s="29"/>
      <c r="AE631" s="29"/>
      <c r="AF631" s="29"/>
      <c r="AG631" s="29"/>
      <c r="AH631" s="29"/>
      <c r="AI631" s="29"/>
      <c r="AJ631" s="29"/>
      <c r="AK631" s="29"/>
      <c r="AL631" s="29"/>
      <c r="AM631" s="29"/>
      <c r="AN631" s="29"/>
      <c r="AO631" s="29"/>
      <c r="AP631" s="29"/>
      <c r="AQ631" s="29"/>
      <c r="AR631" s="29"/>
    </row>
    <row r="632" spans="1:44" ht="15.75" customHeight="1">
      <c r="A632" s="29"/>
      <c r="B632" s="29"/>
      <c r="C632" s="30"/>
      <c r="D632" s="30"/>
      <c r="E632" s="29"/>
      <c r="F632" s="29"/>
      <c r="G632" s="29"/>
      <c r="H632" s="29"/>
      <c r="I632" s="29"/>
      <c r="J632" s="29"/>
      <c r="K632" s="29"/>
      <c r="L632" s="29"/>
      <c r="M632" s="29"/>
      <c r="N632" s="29"/>
      <c r="O632" s="29"/>
      <c r="P632" s="29"/>
      <c r="Q632" s="29"/>
      <c r="R632" s="29"/>
      <c r="S632" s="29"/>
      <c r="T632" s="29"/>
      <c r="U632" s="29"/>
      <c r="V632" s="29"/>
      <c r="W632" s="29"/>
      <c r="X632" s="29"/>
      <c r="Y632" s="29"/>
      <c r="Z632" s="29"/>
      <c r="AA632" s="29"/>
      <c r="AB632" s="29"/>
      <c r="AC632" s="29"/>
      <c r="AD632" s="29"/>
      <c r="AE632" s="29"/>
      <c r="AF632" s="29"/>
      <c r="AG632" s="29"/>
      <c r="AH632" s="29"/>
      <c r="AI632" s="29"/>
      <c r="AJ632" s="29"/>
      <c r="AK632" s="29"/>
      <c r="AL632" s="29"/>
      <c r="AM632" s="29"/>
      <c r="AN632" s="29"/>
      <c r="AO632" s="29"/>
      <c r="AP632" s="29"/>
      <c r="AQ632" s="29"/>
      <c r="AR632" s="29"/>
    </row>
    <row r="633" spans="1:44" ht="15.75" customHeight="1">
      <c r="A633" s="29"/>
      <c r="B633" s="29"/>
      <c r="C633" s="30"/>
      <c r="D633" s="30"/>
      <c r="E633" s="29"/>
      <c r="F633" s="29"/>
      <c r="G633" s="29"/>
      <c r="H633" s="29"/>
      <c r="I633" s="29"/>
      <c r="J633" s="29"/>
      <c r="K633" s="29"/>
      <c r="L633" s="29"/>
      <c r="M633" s="29"/>
      <c r="N633" s="29"/>
      <c r="O633" s="29"/>
      <c r="P633" s="29"/>
      <c r="Q633" s="29"/>
      <c r="R633" s="29"/>
      <c r="S633" s="29"/>
      <c r="T633" s="29"/>
      <c r="U633" s="29"/>
      <c r="V633" s="29"/>
      <c r="W633" s="29"/>
      <c r="X633" s="29"/>
      <c r="Y633" s="29"/>
      <c r="Z633" s="29"/>
      <c r="AA633" s="29"/>
      <c r="AB633" s="29"/>
      <c r="AC633" s="29"/>
      <c r="AD633" s="29"/>
      <c r="AE633" s="29"/>
      <c r="AF633" s="29"/>
      <c r="AG633" s="29"/>
      <c r="AH633" s="29"/>
      <c r="AI633" s="29"/>
      <c r="AJ633" s="29"/>
      <c r="AK633" s="29"/>
      <c r="AL633" s="29"/>
      <c r="AM633" s="29"/>
      <c r="AN633" s="29"/>
      <c r="AO633" s="29"/>
      <c r="AP633" s="29"/>
      <c r="AQ633" s="29"/>
      <c r="AR633" s="29"/>
    </row>
    <row r="634" spans="1:44" ht="15.75" customHeight="1">
      <c r="A634" s="29"/>
      <c r="B634" s="29"/>
      <c r="C634" s="30"/>
      <c r="D634" s="30"/>
      <c r="E634" s="29"/>
      <c r="F634" s="29"/>
      <c r="G634" s="29"/>
      <c r="H634" s="29"/>
      <c r="I634" s="29"/>
      <c r="J634" s="29"/>
      <c r="K634" s="29"/>
      <c r="L634" s="29"/>
      <c r="M634" s="29"/>
      <c r="N634" s="29"/>
      <c r="O634" s="29"/>
      <c r="P634" s="29"/>
      <c r="Q634" s="29"/>
      <c r="R634" s="29"/>
      <c r="S634" s="29"/>
      <c r="T634" s="29"/>
      <c r="U634" s="29"/>
      <c r="V634" s="29"/>
      <c r="W634" s="29"/>
      <c r="X634" s="29"/>
      <c r="Y634" s="29"/>
      <c r="Z634" s="29"/>
      <c r="AA634" s="29"/>
      <c r="AB634" s="29"/>
      <c r="AC634" s="29"/>
      <c r="AD634" s="29"/>
      <c r="AE634" s="29"/>
      <c r="AF634" s="29"/>
      <c r="AG634" s="29"/>
      <c r="AH634" s="29"/>
      <c r="AI634" s="29"/>
      <c r="AJ634" s="29"/>
      <c r="AK634" s="29"/>
      <c r="AL634" s="29"/>
      <c r="AM634" s="29"/>
      <c r="AN634" s="29"/>
      <c r="AO634" s="29"/>
      <c r="AP634" s="29"/>
      <c r="AQ634" s="29"/>
      <c r="AR634" s="29"/>
    </row>
    <row r="635" spans="1:44" ht="15.75" customHeight="1">
      <c r="A635" s="29"/>
      <c r="B635" s="29"/>
      <c r="C635" s="30"/>
      <c r="D635" s="30"/>
      <c r="E635" s="29"/>
      <c r="F635" s="29"/>
      <c r="G635" s="29"/>
      <c r="H635" s="29"/>
      <c r="I635" s="29"/>
      <c r="J635" s="29"/>
      <c r="K635" s="29"/>
      <c r="L635" s="29"/>
      <c r="M635" s="29"/>
      <c r="N635" s="29"/>
      <c r="O635" s="29"/>
      <c r="P635" s="29"/>
      <c r="Q635" s="29"/>
      <c r="R635" s="29"/>
      <c r="S635" s="29"/>
      <c r="T635" s="29"/>
      <c r="U635" s="29"/>
      <c r="V635" s="29"/>
      <c r="W635" s="29"/>
      <c r="X635" s="29"/>
      <c r="Y635" s="29"/>
      <c r="Z635" s="29"/>
      <c r="AA635" s="29"/>
      <c r="AB635" s="29"/>
      <c r="AC635" s="29"/>
      <c r="AD635" s="29"/>
      <c r="AE635" s="29"/>
      <c r="AF635" s="29"/>
      <c r="AG635" s="29"/>
      <c r="AH635" s="29"/>
      <c r="AI635" s="29"/>
      <c r="AJ635" s="29"/>
      <c r="AK635" s="29"/>
      <c r="AL635" s="29"/>
      <c r="AM635" s="29"/>
      <c r="AN635" s="29"/>
      <c r="AO635" s="29"/>
      <c r="AP635" s="29"/>
      <c r="AQ635" s="29"/>
      <c r="AR635" s="29"/>
    </row>
    <row r="636" spans="1:44" ht="15.75" customHeight="1">
      <c r="A636" s="29"/>
      <c r="B636" s="29"/>
      <c r="C636" s="30"/>
      <c r="D636" s="30"/>
      <c r="E636" s="29"/>
      <c r="F636" s="29"/>
      <c r="G636" s="29"/>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row>
    <row r="637" spans="1:44" ht="15.75" customHeight="1">
      <c r="A637" s="29"/>
      <c r="B637" s="29"/>
      <c r="C637" s="30"/>
      <c r="D637" s="30"/>
      <c r="E637" s="29"/>
      <c r="F637" s="29"/>
      <c r="G637" s="29"/>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row>
    <row r="638" spans="1:44" ht="15.75" customHeight="1">
      <c r="A638" s="29"/>
      <c r="B638" s="29"/>
      <c r="C638" s="30"/>
      <c r="D638" s="30"/>
      <c r="E638" s="29"/>
      <c r="F638" s="29"/>
      <c r="G638" s="29"/>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row>
    <row r="639" spans="1:44" ht="15.75" customHeight="1">
      <c r="A639" s="29"/>
      <c r="B639" s="29"/>
      <c r="C639" s="30"/>
      <c r="D639" s="30"/>
      <c r="E639" s="29"/>
      <c r="F639" s="29"/>
      <c r="G639" s="29"/>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row>
    <row r="640" spans="1:44" ht="15.75" customHeight="1">
      <c r="A640" s="29"/>
      <c r="B640" s="29"/>
      <c r="C640" s="30"/>
      <c r="D640" s="30"/>
      <c r="E640" s="29"/>
      <c r="F640" s="29"/>
      <c r="G640" s="29"/>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row>
    <row r="641" spans="1:44" ht="15.75" customHeight="1">
      <c r="A641" s="29"/>
      <c r="B641" s="29"/>
      <c r="C641" s="30"/>
      <c r="D641" s="30"/>
      <c r="E641" s="29"/>
      <c r="F641" s="29"/>
      <c r="G641" s="29"/>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row>
    <row r="642" spans="1:44" ht="15.75" customHeight="1">
      <c r="A642" s="29"/>
      <c r="B642" s="29"/>
      <c r="C642" s="30"/>
      <c r="D642" s="30"/>
      <c r="E642" s="29"/>
      <c r="F642" s="29"/>
      <c r="G642" s="29"/>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row>
    <row r="643" spans="1:44" ht="15.75" customHeight="1">
      <c r="A643" s="29"/>
      <c r="B643" s="29"/>
      <c r="C643" s="30"/>
      <c r="D643" s="30"/>
      <c r="E643" s="29"/>
      <c r="F643" s="29"/>
      <c r="G643" s="29"/>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row>
    <row r="644" spans="1:44" ht="15.75" customHeight="1">
      <c r="A644" s="29"/>
      <c r="B644" s="29"/>
      <c r="C644" s="30"/>
      <c r="D644" s="30"/>
      <c r="E644" s="29"/>
      <c r="F644" s="29"/>
      <c r="G644" s="29"/>
      <c r="H644" s="29"/>
      <c r="I644" s="29"/>
      <c r="J644" s="29"/>
      <c r="K644" s="29"/>
      <c r="L644" s="29"/>
      <c r="M644" s="29"/>
      <c r="N644" s="29"/>
      <c r="O644" s="29"/>
      <c r="P644" s="29"/>
      <c r="Q644" s="29"/>
      <c r="R644" s="29"/>
      <c r="S644" s="29"/>
      <c r="T644" s="29"/>
      <c r="U644" s="29"/>
      <c r="V644" s="29"/>
      <c r="W644" s="29"/>
      <c r="X644" s="29"/>
      <c r="Y644" s="29"/>
      <c r="Z644" s="29"/>
      <c r="AA644" s="29"/>
      <c r="AB644" s="29"/>
      <c r="AC644" s="29"/>
      <c r="AD644" s="29"/>
      <c r="AE644" s="29"/>
      <c r="AF644" s="29"/>
      <c r="AG644" s="29"/>
      <c r="AH644" s="29"/>
      <c r="AI644" s="29"/>
      <c r="AJ644" s="29"/>
      <c r="AK644" s="29"/>
      <c r="AL644" s="29"/>
      <c r="AM644" s="29"/>
      <c r="AN644" s="29"/>
      <c r="AO644" s="29"/>
      <c r="AP644" s="29"/>
      <c r="AQ644" s="29"/>
      <c r="AR644" s="29"/>
    </row>
    <row r="645" spans="1:44" ht="15.75" customHeight="1">
      <c r="A645" s="29"/>
      <c r="B645" s="29"/>
      <c r="C645" s="30"/>
      <c r="D645" s="30"/>
      <c r="E645" s="29"/>
      <c r="F645" s="29"/>
      <c r="G645" s="29"/>
      <c r="H645" s="29"/>
      <c r="I645" s="29"/>
      <c r="J645" s="29"/>
      <c r="K645" s="29"/>
      <c r="L645" s="29"/>
      <c r="M645" s="29"/>
      <c r="N645" s="29"/>
      <c r="O645" s="29"/>
      <c r="P645" s="29"/>
      <c r="Q645" s="29"/>
      <c r="R645" s="29"/>
      <c r="S645" s="29"/>
      <c r="T645" s="29"/>
      <c r="U645" s="29"/>
      <c r="V645" s="29"/>
      <c r="W645" s="29"/>
      <c r="X645" s="29"/>
      <c r="Y645" s="29"/>
      <c r="Z645" s="29"/>
      <c r="AA645" s="29"/>
      <c r="AB645" s="29"/>
      <c r="AC645" s="29"/>
      <c r="AD645" s="29"/>
      <c r="AE645" s="29"/>
      <c r="AF645" s="29"/>
      <c r="AG645" s="29"/>
      <c r="AH645" s="29"/>
      <c r="AI645" s="29"/>
      <c r="AJ645" s="29"/>
      <c r="AK645" s="29"/>
      <c r="AL645" s="29"/>
      <c r="AM645" s="29"/>
      <c r="AN645" s="29"/>
      <c r="AO645" s="29"/>
      <c r="AP645" s="29"/>
      <c r="AQ645" s="29"/>
      <c r="AR645" s="29"/>
    </row>
    <row r="646" spans="1:44" ht="15.75" customHeight="1">
      <c r="A646" s="29"/>
      <c r="B646" s="29"/>
      <c r="C646" s="30"/>
      <c r="D646" s="30"/>
      <c r="E646" s="29"/>
      <c r="F646" s="29"/>
      <c r="G646" s="29"/>
      <c r="H646" s="29"/>
      <c r="I646" s="29"/>
      <c r="J646" s="29"/>
      <c r="K646" s="29"/>
      <c r="L646" s="29"/>
      <c r="M646" s="29"/>
      <c r="N646" s="29"/>
      <c r="O646" s="29"/>
      <c r="P646" s="29"/>
      <c r="Q646" s="29"/>
      <c r="R646" s="29"/>
      <c r="S646" s="29"/>
      <c r="T646" s="29"/>
      <c r="U646" s="29"/>
      <c r="V646" s="29"/>
      <c r="W646" s="29"/>
      <c r="X646" s="29"/>
      <c r="Y646" s="29"/>
      <c r="Z646" s="29"/>
      <c r="AA646" s="29"/>
      <c r="AB646" s="29"/>
      <c r="AC646" s="29"/>
      <c r="AD646" s="29"/>
      <c r="AE646" s="29"/>
      <c r="AF646" s="29"/>
      <c r="AG646" s="29"/>
      <c r="AH646" s="29"/>
      <c r="AI646" s="29"/>
      <c r="AJ646" s="29"/>
      <c r="AK646" s="29"/>
      <c r="AL646" s="29"/>
      <c r="AM646" s="29"/>
      <c r="AN646" s="29"/>
      <c r="AO646" s="29"/>
      <c r="AP646" s="29"/>
      <c r="AQ646" s="29"/>
      <c r="AR646" s="29"/>
    </row>
    <row r="647" spans="1:44" ht="15.75" customHeight="1">
      <c r="A647" s="29"/>
      <c r="B647" s="29"/>
      <c r="C647" s="30"/>
      <c r="D647" s="30"/>
      <c r="E647" s="29"/>
      <c r="F647" s="29"/>
      <c r="G647" s="29"/>
      <c r="H647" s="29"/>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29"/>
      <c r="AL647" s="29"/>
      <c r="AM647" s="29"/>
      <c r="AN647" s="29"/>
      <c r="AO647" s="29"/>
      <c r="AP647" s="29"/>
      <c r="AQ647" s="29"/>
      <c r="AR647" s="29"/>
    </row>
    <row r="648" spans="1:44" ht="15.75" customHeight="1">
      <c r="A648" s="29"/>
      <c r="B648" s="29"/>
      <c r="C648" s="30"/>
      <c r="D648" s="30"/>
      <c r="E648" s="29"/>
      <c r="F648" s="29"/>
      <c r="G648" s="29"/>
      <c r="H648" s="29"/>
      <c r="I648" s="29"/>
      <c r="J648" s="29"/>
      <c r="K648" s="29"/>
      <c r="L648" s="29"/>
      <c r="M648" s="29"/>
      <c r="N648" s="29"/>
      <c r="O648" s="29"/>
      <c r="P648" s="29"/>
      <c r="Q648" s="29"/>
      <c r="R648" s="29"/>
      <c r="S648" s="29"/>
      <c r="T648" s="29"/>
      <c r="U648" s="29"/>
      <c r="V648" s="29"/>
      <c r="W648" s="29"/>
      <c r="X648" s="29"/>
      <c r="Y648" s="29"/>
      <c r="Z648" s="29"/>
      <c r="AA648" s="29"/>
      <c r="AB648" s="29"/>
      <c r="AC648" s="29"/>
      <c r="AD648" s="29"/>
      <c r="AE648" s="29"/>
      <c r="AF648" s="29"/>
      <c r="AG648" s="29"/>
      <c r="AH648" s="29"/>
      <c r="AI648" s="29"/>
      <c r="AJ648" s="29"/>
      <c r="AK648" s="29"/>
      <c r="AL648" s="29"/>
      <c r="AM648" s="29"/>
      <c r="AN648" s="29"/>
      <c r="AO648" s="29"/>
      <c r="AP648" s="29"/>
      <c r="AQ648" s="29"/>
      <c r="AR648" s="29"/>
    </row>
    <row r="649" spans="1:44" ht="15.75" customHeight="1">
      <c r="A649" s="29"/>
      <c r="B649" s="29"/>
      <c r="C649" s="30"/>
      <c r="D649" s="30"/>
      <c r="E649" s="29"/>
      <c r="F649" s="29"/>
      <c r="G649" s="29"/>
      <c r="H649" s="29"/>
      <c r="I649" s="29"/>
      <c r="J649" s="29"/>
      <c r="K649" s="29"/>
      <c r="L649" s="29"/>
      <c r="M649" s="29"/>
      <c r="N649" s="29"/>
      <c r="O649" s="29"/>
      <c r="P649" s="29"/>
      <c r="Q649" s="29"/>
      <c r="R649" s="29"/>
      <c r="S649" s="29"/>
      <c r="T649" s="29"/>
      <c r="U649" s="29"/>
      <c r="V649" s="29"/>
      <c r="W649" s="29"/>
      <c r="X649" s="29"/>
      <c r="Y649" s="29"/>
      <c r="Z649" s="29"/>
      <c r="AA649" s="29"/>
      <c r="AB649" s="29"/>
      <c r="AC649" s="29"/>
      <c r="AD649" s="29"/>
      <c r="AE649" s="29"/>
      <c r="AF649" s="29"/>
      <c r="AG649" s="29"/>
      <c r="AH649" s="29"/>
      <c r="AI649" s="29"/>
      <c r="AJ649" s="29"/>
      <c r="AK649" s="29"/>
      <c r="AL649" s="29"/>
      <c r="AM649" s="29"/>
      <c r="AN649" s="29"/>
      <c r="AO649" s="29"/>
      <c r="AP649" s="29"/>
      <c r="AQ649" s="29"/>
      <c r="AR649" s="29"/>
    </row>
    <row r="650" spans="1:44" ht="15.75" customHeight="1">
      <c r="A650" s="29"/>
      <c r="B650" s="29"/>
      <c r="C650" s="30"/>
      <c r="D650" s="30"/>
      <c r="E650" s="29"/>
      <c r="F650" s="29"/>
      <c r="G650" s="29"/>
      <c r="H650" s="29"/>
      <c r="I650" s="29"/>
      <c r="J650" s="29"/>
      <c r="K650" s="29"/>
      <c r="L650" s="29"/>
      <c r="M650" s="29"/>
      <c r="N650" s="29"/>
      <c r="O650" s="29"/>
      <c r="P650" s="29"/>
      <c r="Q650" s="29"/>
      <c r="R650" s="29"/>
      <c r="S650" s="29"/>
      <c r="T650" s="29"/>
      <c r="U650" s="29"/>
      <c r="V650" s="29"/>
      <c r="W650" s="29"/>
      <c r="X650" s="29"/>
      <c r="Y650" s="29"/>
      <c r="Z650" s="29"/>
      <c r="AA650" s="29"/>
      <c r="AB650" s="29"/>
      <c r="AC650" s="29"/>
      <c r="AD650" s="29"/>
      <c r="AE650" s="29"/>
      <c r="AF650" s="29"/>
      <c r="AG650" s="29"/>
      <c r="AH650" s="29"/>
      <c r="AI650" s="29"/>
      <c r="AJ650" s="29"/>
      <c r="AK650" s="29"/>
      <c r="AL650" s="29"/>
      <c r="AM650" s="29"/>
      <c r="AN650" s="29"/>
      <c r="AO650" s="29"/>
      <c r="AP650" s="29"/>
      <c r="AQ650" s="29"/>
      <c r="AR650" s="29"/>
    </row>
    <row r="651" spans="1:44" ht="15.75" customHeight="1">
      <c r="A651" s="29"/>
      <c r="B651" s="29"/>
      <c r="C651" s="30"/>
      <c r="D651" s="30"/>
      <c r="E651" s="29"/>
      <c r="F651" s="29"/>
      <c r="G651" s="29"/>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row>
    <row r="652" spans="1:44" ht="15.75" customHeight="1">
      <c r="A652" s="29"/>
      <c r="B652" s="29"/>
      <c r="C652" s="30"/>
      <c r="D652" s="30"/>
      <c r="E652" s="29"/>
      <c r="F652" s="29"/>
      <c r="G652" s="29"/>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row>
    <row r="653" spans="1:44" ht="15.75" customHeight="1">
      <c r="A653" s="29"/>
      <c r="B653" s="29"/>
      <c r="C653" s="30"/>
      <c r="D653" s="30"/>
      <c r="E653" s="29"/>
      <c r="F653" s="29"/>
      <c r="G653" s="29"/>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row>
    <row r="654" spans="1:44" ht="15.75" customHeight="1">
      <c r="A654" s="29"/>
      <c r="B654" s="29"/>
      <c r="C654" s="30"/>
      <c r="D654" s="30"/>
      <c r="E654" s="29"/>
      <c r="F654" s="29"/>
      <c r="G654" s="29"/>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row>
    <row r="655" spans="1:44" ht="15.75" customHeight="1">
      <c r="A655" s="29"/>
      <c r="B655" s="29"/>
      <c r="C655" s="30"/>
      <c r="D655" s="30"/>
      <c r="E655" s="29"/>
      <c r="F655" s="29"/>
      <c r="G655" s="29"/>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row>
    <row r="656" spans="1:44" ht="15.75" customHeight="1">
      <c r="A656" s="29"/>
      <c r="B656" s="29"/>
      <c r="C656" s="30"/>
      <c r="D656" s="30"/>
      <c r="E656" s="29"/>
      <c r="F656" s="29"/>
      <c r="G656" s="29"/>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row>
    <row r="657" spans="1:44" ht="15.75" customHeight="1">
      <c r="A657" s="29"/>
      <c r="B657" s="29"/>
      <c r="C657" s="30"/>
      <c r="D657" s="30"/>
      <c r="E657" s="29"/>
      <c r="F657" s="29"/>
      <c r="G657" s="29"/>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row>
    <row r="658" spans="1:44" ht="15.75" customHeight="1">
      <c r="A658" s="29"/>
      <c r="B658" s="29"/>
      <c r="C658" s="30"/>
      <c r="D658" s="30"/>
      <c r="E658" s="29"/>
      <c r="F658" s="29"/>
      <c r="G658" s="29"/>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row>
    <row r="659" spans="1:44" ht="15.75" customHeight="1">
      <c r="A659" s="29"/>
      <c r="B659" s="29"/>
      <c r="C659" s="30"/>
      <c r="D659" s="30"/>
      <c r="E659" s="29"/>
      <c r="F659" s="29"/>
      <c r="G659" s="29"/>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row>
    <row r="660" spans="1:44" ht="15.75" customHeight="1">
      <c r="A660" s="29"/>
      <c r="B660" s="29"/>
      <c r="C660" s="30"/>
      <c r="D660" s="30"/>
      <c r="E660" s="29"/>
      <c r="F660" s="29"/>
      <c r="G660" s="29"/>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row>
    <row r="661" spans="1:44" ht="15.75" customHeight="1">
      <c r="A661" s="29"/>
      <c r="B661" s="29"/>
      <c r="C661" s="30"/>
      <c r="D661" s="30"/>
      <c r="E661" s="29"/>
      <c r="F661" s="29"/>
      <c r="G661" s="29"/>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row>
    <row r="662" spans="1:44" ht="15.75" customHeight="1">
      <c r="A662" s="29"/>
      <c r="B662" s="29"/>
      <c r="C662" s="30"/>
      <c r="D662" s="30"/>
      <c r="E662" s="29"/>
      <c r="F662" s="29"/>
      <c r="G662" s="29"/>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row>
    <row r="663" spans="1:44" ht="15.75" customHeight="1">
      <c r="A663" s="29"/>
      <c r="B663" s="29"/>
      <c r="C663" s="30"/>
      <c r="D663" s="30"/>
      <c r="E663" s="29"/>
      <c r="F663" s="29"/>
      <c r="G663" s="29"/>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row>
    <row r="664" spans="1:44" ht="15.75" customHeight="1">
      <c r="A664" s="29"/>
      <c r="B664" s="29"/>
      <c r="C664" s="30"/>
      <c r="D664" s="30"/>
      <c r="E664" s="29"/>
      <c r="F664" s="29"/>
      <c r="G664" s="29"/>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row>
    <row r="665" spans="1:44" ht="15.75" customHeight="1">
      <c r="A665" s="29"/>
      <c r="B665" s="29"/>
      <c r="C665" s="30"/>
      <c r="D665" s="30"/>
      <c r="E665" s="29"/>
      <c r="F665" s="29"/>
      <c r="G665" s="29"/>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row>
    <row r="666" spans="1:44" ht="15.75" customHeight="1">
      <c r="A666" s="29"/>
      <c r="B666" s="29"/>
      <c r="C666" s="30"/>
      <c r="D666" s="30"/>
      <c r="E666" s="29"/>
      <c r="F666" s="29"/>
      <c r="G666" s="29"/>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row>
    <row r="667" spans="1:44" ht="15.75" customHeight="1">
      <c r="A667" s="29"/>
      <c r="B667" s="29"/>
      <c r="C667" s="30"/>
      <c r="D667" s="30"/>
      <c r="E667" s="29"/>
      <c r="F667" s="29"/>
      <c r="G667" s="29"/>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row>
    <row r="668" spans="1:44" ht="15.75" customHeight="1">
      <c r="A668" s="29"/>
      <c r="B668" s="29"/>
      <c r="C668" s="30"/>
      <c r="D668" s="30"/>
      <c r="E668" s="29"/>
      <c r="F668" s="29"/>
      <c r="G668" s="29"/>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row>
    <row r="669" spans="1:44" ht="15.75" customHeight="1">
      <c r="A669" s="29"/>
      <c r="B669" s="29"/>
      <c r="C669" s="30"/>
      <c r="D669" s="30"/>
      <c r="E669" s="29"/>
      <c r="F669" s="29"/>
      <c r="G669" s="29"/>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row>
    <row r="670" spans="1:44" ht="15.75" customHeight="1">
      <c r="A670" s="29"/>
      <c r="B670" s="29"/>
      <c r="C670" s="30"/>
      <c r="D670" s="30"/>
      <c r="E670" s="29"/>
      <c r="F670" s="29"/>
      <c r="G670" s="29"/>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row>
    <row r="671" spans="1:44" ht="15.75" customHeight="1">
      <c r="A671" s="29"/>
      <c r="B671" s="29"/>
      <c r="C671" s="30"/>
      <c r="D671" s="30"/>
      <c r="E671" s="29"/>
      <c r="F671" s="29"/>
      <c r="G671" s="29"/>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row>
    <row r="672" spans="1:44" ht="15.75" customHeight="1">
      <c r="A672" s="29"/>
      <c r="B672" s="29"/>
      <c r="C672" s="30"/>
      <c r="D672" s="30"/>
      <c r="E672" s="29"/>
      <c r="F672" s="29"/>
      <c r="G672" s="29"/>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row>
    <row r="673" spans="1:44" ht="15.75" customHeight="1">
      <c r="A673" s="29"/>
      <c r="B673" s="29"/>
      <c r="C673" s="30"/>
      <c r="D673" s="30"/>
      <c r="E673" s="29"/>
      <c r="F673" s="29"/>
      <c r="G673" s="29"/>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row>
    <row r="674" spans="1:44" ht="15.75" customHeight="1">
      <c r="A674" s="29"/>
      <c r="B674" s="29"/>
      <c r="C674" s="30"/>
      <c r="D674" s="30"/>
      <c r="E674" s="29"/>
      <c r="F674" s="29"/>
      <c r="G674" s="29"/>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row>
    <row r="675" spans="1:44" ht="15.75" customHeight="1">
      <c r="A675" s="29"/>
      <c r="B675" s="29"/>
      <c r="C675" s="30"/>
      <c r="D675" s="30"/>
      <c r="E675" s="29"/>
      <c r="F675" s="29"/>
      <c r="G675" s="29"/>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row>
    <row r="676" spans="1:44" ht="15.75" customHeight="1">
      <c r="A676" s="29"/>
      <c r="B676" s="29"/>
      <c r="C676" s="30"/>
      <c r="D676" s="30"/>
      <c r="E676" s="29"/>
      <c r="F676" s="29"/>
      <c r="G676" s="29"/>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row>
    <row r="677" spans="1:44" ht="15.75" customHeight="1">
      <c r="A677" s="29"/>
      <c r="B677" s="29"/>
      <c r="C677" s="30"/>
      <c r="D677" s="30"/>
      <c r="E677" s="29"/>
      <c r="F677" s="29"/>
      <c r="G677" s="29"/>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row>
    <row r="678" spans="1:44" ht="15.75" customHeight="1">
      <c r="A678" s="29"/>
      <c r="B678" s="29"/>
      <c r="C678" s="30"/>
      <c r="D678" s="30"/>
      <c r="E678" s="29"/>
      <c r="F678" s="29"/>
      <c r="G678" s="29"/>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row>
    <row r="679" spans="1:44" ht="15.75" customHeight="1">
      <c r="A679" s="29"/>
      <c r="B679" s="29"/>
      <c r="C679" s="30"/>
      <c r="D679" s="30"/>
      <c r="E679" s="29"/>
      <c r="F679" s="29"/>
      <c r="G679" s="29"/>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row>
    <row r="680" spans="1:44" ht="15.75" customHeight="1">
      <c r="A680" s="29"/>
      <c r="B680" s="29"/>
      <c r="C680" s="30"/>
      <c r="D680" s="30"/>
      <c r="E680" s="29"/>
      <c r="F680" s="29"/>
      <c r="G680" s="29"/>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row>
    <row r="681" spans="1:44" ht="15.75" customHeight="1">
      <c r="A681" s="29"/>
      <c r="B681" s="29"/>
      <c r="C681" s="30"/>
      <c r="D681" s="30"/>
      <c r="E681" s="29"/>
      <c r="F681" s="29"/>
      <c r="G681" s="29"/>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row>
    <row r="682" spans="1:44" ht="15.75" customHeight="1">
      <c r="A682" s="29"/>
      <c r="B682" s="29"/>
      <c r="C682" s="30"/>
      <c r="D682" s="30"/>
      <c r="E682" s="29"/>
      <c r="F682" s="29"/>
      <c r="G682" s="29"/>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row>
    <row r="683" spans="1:44" ht="15.75" customHeight="1">
      <c r="A683" s="29"/>
      <c r="B683" s="29"/>
      <c r="C683" s="30"/>
      <c r="D683" s="30"/>
      <c r="E683" s="29"/>
      <c r="F683" s="29"/>
      <c r="G683" s="29"/>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row>
    <row r="684" spans="1:44" ht="15.75" customHeight="1">
      <c r="A684" s="29"/>
      <c r="B684" s="29"/>
      <c r="C684" s="30"/>
      <c r="D684" s="30"/>
      <c r="E684" s="29"/>
      <c r="F684" s="29"/>
      <c r="G684" s="29"/>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row>
    <row r="685" spans="1:44" ht="15.75" customHeight="1">
      <c r="A685" s="29"/>
      <c r="B685" s="29"/>
      <c r="C685" s="30"/>
      <c r="D685" s="30"/>
      <c r="E685" s="29"/>
      <c r="F685" s="29"/>
      <c r="G685" s="29"/>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row>
    <row r="686" spans="1:44" ht="15.75" customHeight="1">
      <c r="A686" s="29"/>
      <c r="B686" s="29"/>
      <c r="C686" s="30"/>
      <c r="D686" s="30"/>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c r="AK686" s="29"/>
      <c r="AL686" s="29"/>
      <c r="AM686" s="29"/>
      <c r="AN686" s="29"/>
      <c r="AO686" s="29"/>
      <c r="AP686" s="29"/>
      <c r="AQ686" s="29"/>
      <c r="AR686" s="29"/>
    </row>
    <row r="687" spans="1:44" ht="15.75" customHeight="1">
      <c r="A687" s="29"/>
      <c r="B687" s="29"/>
      <c r="C687" s="30"/>
      <c r="D687" s="30"/>
      <c r="E687" s="29"/>
      <c r="F687" s="29"/>
      <c r="G687" s="29"/>
      <c r="H687" s="29"/>
      <c r="I687" s="29"/>
      <c r="J687" s="29"/>
      <c r="K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row>
    <row r="688" spans="1:44" ht="15.75" customHeight="1">
      <c r="A688" s="29"/>
      <c r="B688" s="29"/>
      <c r="C688" s="30"/>
      <c r="D688" s="30"/>
      <c r="E688" s="29"/>
      <c r="F688" s="29"/>
      <c r="G688" s="29"/>
      <c r="H688" s="29"/>
      <c r="I688" s="29"/>
      <c r="J688" s="29"/>
      <c r="K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row>
    <row r="689" spans="1:44" ht="15.75" customHeight="1">
      <c r="A689" s="29"/>
      <c r="B689" s="29"/>
      <c r="C689" s="30"/>
      <c r="D689" s="30"/>
      <c r="E689" s="29"/>
      <c r="F689" s="29"/>
      <c r="G689" s="29"/>
      <c r="H689" s="29"/>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row>
    <row r="690" spans="1:44" ht="15.75" customHeight="1">
      <c r="A690" s="29"/>
      <c r="B690" s="29"/>
      <c r="C690" s="30"/>
      <c r="D690" s="30"/>
      <c r="E690" s="29"/>
      <c r="F690" s="29"/>
      <c r="G690" s="29"/>
      <c r="H690" s="29"/>
      <c r="I690" s="29"/>
      <c r="J690" s="29"/>
      <c r="K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row>
    <row r="691" spans="1:44" ht="15.75" customHeight="1">
      <c r="A691" s="29"/>
      <c r="B691" s="29"/>
      <c r="C691" s="30"/>
      <c r="D691" s="30"/>
      <c r="E691" s="29"/>
      <c r="F691" s="29"/>
      <c r="G691" s="29"/>
      <c r="H691" s="29"/>
      <c r="I691" s="29"/>
      <c r="J691" s="29"/>
      <c r="K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row>
    <row r="692" spans="1:44" ht="15.75" customHeight="1">
      <c r="A692" s="29"/>
      <c r="B692" s="29"/>
      <c r="C692" s="30"/>
      <c r="D692" s="30"/>
      <c r="E692" s="29"/>
      <c r="F692" s="29"/>
      <c r="G692" s="29"/>
      <c r="H692" s="29"/>
      <c r="I692" s="29"/>
      <c r="J692" s="29"/>
      <c r="K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row>
    <row r="693" spans="1:44" ht="15.75" customHeight="1">
      <c r="A693" s="29"/>
      <c r="B693" s="29"/>
      <c r="C693" s="30"/>
      <c r="D693" s="30"/>
      <c r="E693" s="29"/>
      <c r="F693" s="29"/>
      <c r="G693" s="29"/>
      <c r="H693" s="29"/>
      <c r="I693" s="29"/>
      <c r="J693" s="29"/>
      <c r="K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row>
    <row r="694" spans="1:44" ht="15.75" customHeight="1">
      <c r="A694" s="29"/>
      <c r="B694" s="29"/>
      <c r="C694" s="30"/>
      <c r="D694" s="30"/>
      <c r="E694" s="29"/>
      <c r="F694" s="29"/>
      <c r="G694" s="29"/>
      <c r="H694" s="29"/>
      <c r="I694" s="29"/>
      <c r="J694" s="29"/>
      <c r="K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row>
    <row r="695" spans="1:44" ht="15.75" customHeight="1">
      <c r="A695" s="29"/>
      <c r="B695" s="29"/>
      <c r="C695" s="30"/>
      <c r="D695" s="30"/>
      <c r="E695" s="29"/>
      <c r="F695" s="29"/>
      <c r="G695" s="29"/>
      <c r="H695" s="29"/>
      <c r="I695" s="29"/>
      <c r="J695" s="29"/>
      <c r="K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row>
    <row r="696" spans="1:44" ht="15.75" customHeight="1">
      <c r="A696" s="29"/>
      <c r="B696" s="29"/>
      <c r="C696" s="30"/>
      <c r="D696" s="30"/>
      <c r="E696" s="29"/>
      <c r="F696" s="29"/>
      <c r="G696" s="29"/>
      <c r="H696" s="29"/>
      <c r="I696" s="29"/>
      <c r="J696" s="29"/>
      <c r="K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row>
    <row r="697" spans="1:44" ht="15.75" customHeight="1">
      <c r="A697" s="29"/>
      <c r="B697" s="29"/>
      <c r="C697" s="30"/>
      <c r="D697" s="30"/>
      <c r="E697" s="29"/>
      <c r="F697" s="29"/>
      <c r="G697" s="29"/>
      <c r="H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row>
    <row r="698" spans="1:44" ht="15.75" customHeight="1">
      <c r="A698" s="29"/>
      <c r="B698" s="29"/>
      <c r="C698" s="30"/>
      <c r="D698" s="30"/>
      <c r="E698" s="29"/>
      <c r="F698" s="29"/>
      <c r="G698" s="29"/>
      <c r="H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row>
    <row r="699" spans="1:44" ht="15.75" customHeight="1">
      <c r="A699" s="29"/>
      <c r="B699" s="29"/>
      <c r="C699" s="30"/>
      <c r="D699" s="30"/>
      <c r="E699" s="29"/>
      <c r="F699" s="29"/>
      <c r="G699" s="29"/>
      <c r="H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row>
    <row r="700" spans="1:44" ht="15.75" customHeight="1">
      <c r="A700" s="29"/>
      <c r="B700" s="29"/>
      <c r="C700" s="30"/>
      <c r="D700" s="30"/>
      <c r="E700" s="29"/>
      <c r="F700" s="29"/>
      <c r="G700" s="29"/>
      <c r="H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row>
    <row r="701" spans="1:44" ht="15.75" customHeight="1">
      <c r="A701" s="29"/>
      <c r="B701" s="29"/>
      <c r="C701" s="30"/>
      <c r="D701" s="30"/>
      <c r="E701" s="29"/>
      <c r="F701" s="29"/>
      <c r="G701" s="29"/>
      <c r="H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row>
    <row r="702" spans="1:44" ht="15.75" customHeight="1">
      <c r="A702" s="29"/>
      <c r="B702" s="29"/>
      <c r="C702" s="30"/>
      <c r="D702" s="30"/>
      <c r="E702" s="29"/>
      <c r="F702" s="29"/>
      <c r="G702" s="29"/>
      <c r="H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row>
    <row r="703" spans="1:44" ht="15.75" customHeight="1">
      <c r="A703" s="29"/>
      <c r="B703" s="29"/>
      <c r="C703" s="30"/>
      <c r="D703" s="30"/>
      <c r="E703" s="29"/>
      <c r="F703" s="29"/>
      <c r="G703" s="29"/>
      <c r="H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row>
    <row r="704" spans="1:44" ht="15.75" customHeight="1">
      <c r="A704" s="29"/>
      <c r="B704" s="29"/>
      <c r="C704" s="30"/>
      <c r="D704" s="30"/>
      <c r="E704" s="29"/>
      <c r="F704" s="29"/>
      <c r="G704" s="29"/>
      <c r="H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row>
    <row r="705" spans="1:44" ht="15.75" customHeight="1">
      <c r="A705" s="29"/>
      <c r="B705" s="29"/>
      <c r="C705" s="30"/>
      <c r="D705" s="30"/>
      <c r="E705" s="29"/>
      <c r="F705" s="29"/>
      <c r="G705" s="29"/>
      <c r="H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row>
    <row r="706" spans="1:44" ht="15.75" customHeight="1">
      <c r="A706" s="29"/>
      <c r="B706" s="29"/>
      <c r="C706" s="30"/>
      <c r="D706" s="30"/>
      <c r="E706" s="29"/>
      <c r="F706" s="29"/>
      <c r="G706" s="29"/>
      <c r="H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row>
    <row r="707" spans="1:44" ht="15.75" customHeight="1">
      <c r="A707" s="29"/>
      <c r="B707" s="29"/>
      <c r="C707" s="30"/>
      <c r="D707" s="30"/>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row>
    <row r="708" spans="1:44" ht="15.75" customHeight="1">
      <c r="A708" s="29"/>
      <c r="B708" s="29"/>
      <c r="C708" s="30"/>
      <c r="D708" s="30"/>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row>
    <row r="709" spans="1:44" ht="15.75" customHeight="1">
      <c r="A709" s="29"/>
      <c r="B709" s="29"/>
      <c r="C709" s="30"/>
      <c r="D709" s="30"/>
      <c r="E709" s="29"/>
      <c r="F709" s="29"/>
      <c r="G709" s="29"/>
      <c r="H709" s="29"/>
      <c r="I709" s="29"/>
      <c r="J709" s="29"/>
      <c r="K709" s="29"/>
      <c r="L709" s="29"/>
      <c r="M709" s="29"/>
      <c r="N709" s="29"/>
      <c r="O709" s="29"/>
      <c r="P709" s="29"/>
      <c r="Q709" s="29"/>
      <c r="R709" s="29"/>
      <c r="S709" s="29"/>
      <c r="T709" s="29"/>
      <c r="U709" s="29"/>
      <c r="V709" s="29"/>
      <c r="W709" s="29"/>
      <c r="X709" s="29"/>
      <c r="Y709" s="29"/>
      <c r="Z709" s="29"/>
      <c r="AA709" s="29"/>
      <c r="AB709" s="29"/>
      <c r="AC709" s="29"/>
      <c r="AD709" s="29"/>
      <c r="AE709" s="29"/>
      <c r="AF709" s="29"/>
      <c r="AG709" s="29"/>
      <c r="AH709" s="29"/>
      <c r="AI709" s="29"/>
      <c r="AJ709" s="29"/>
      <c r="AK709" s="29"/>
      <c r="AL709" s="29"/>
      <c r="AM709" s="29"/>
      <c r="AN709" s="29"/>
      <c r="AO709" s="29"/>
      <c r="AP709" s="29"/>
      <c r="AQ709" s="29"/>
      <c r="AR709" s="29"/>
    </row>
    <row r="710" spans="1:44" ht="15.75" customHeight="1">
      <c r="A710" s="29"/>
      <c r="B710" s="29"/>
      <c r="C710" s="30"/>
      <c r="D710" s="30"/>
      <c r="E710" s="29"/>
      <c r="F710" s="29"/>
      <c r="G710" s="29"/>
      <c r="H710" s="29"/>
      <c r="I710" s="29"/>
      <c r="J710" s="29"/>
      <c r="K710" s="29"/>
      <c r="L710" s="29"/>
      <c r="M710" s="29"/>
      <c r="N710" s="29"/>
      <c r="O710" s="29"/>
      <c r="P710" s="29"/>
      <c r="Q710" s="29"/>
      <c r="R710" s="29"/>
      <c r="S710" s="29"/>
      <c r="T710" s="29"/>
      <c r="U710" s="29"/>
      <c r="V710" s="29"/>
      <c r="W710" s="29"/>
      <c r="X710" s="29"/>
      <c r="Y710" s="29"/>
      <c r="Z710" s="29"/>
      <c r="AA710" s="29"/>
      <c r="AB710" s="29"/>
      <c r="AC710" s="29"/>
      <c r="AD710" s="29"/>
      <c r="AE710" s="29"/>
      <c r="AF710" s="29"/>
      <c r="AG710" s="29"/>
      <c r="AH710" s="29"/>
      <c r="AI710" s="29"/>
      <c r="AJ710" s="29"/>
      <c r="AK710" s="29"/>
      <c r="AL710" s="29"/>
      <c r="AM710" s="29"/>
      <c r="AN710" s="29"/>
      <c r="AO710" s="29"/>
      <c r="AP710" s="29"/>
      <c r="AQ710" s="29"/>
      <c r="AR710" s="29"/>
    </row>
    <row r="711" spans="1:44" ht="15.75" customHeight="1">
      <c r="A711" s="29"/>
      <c r="B711" s="29"/>
      <c r="C711" s="30"/>
      <c r="D711" s="30"/>
      <c r="E711" s="29"/>
      <c r="F711" s="29"/>
      <c r="G711" s="29"/>
      <c r="H711" s="29"/>
      <c r="I711" s="29"/>
      <c r="J711" s="29"/>
      <c r="K711" s="29"/>
      <c r="L711" s="29"/>
      <c r="M711" s="29"/>
      <c r="N711" s="29"/>
      <c r="O711" s="29"/>
      <c r="P711" s="29"/>
      <c r="Q711" s="29"/>
      <c r="R711" s="29"/>
      <c r="S711" s="29"/>
      <c r="T711" s="29"/>
      <c r="U711" s="29"/>
      <c r="V711" s="29"/>
      <c r="W711" s="29"/>
      <c r="X711" s="29"/>
      <c r="Y711" s="29"/>
      <c r="Z711" s="29"/>
      <c r="AA711" s="29"/>
      <c r="AB711" s="29"/>
      <c r="AC711" s="29"/>
      <c r="AD711" s="29"/>
      <c r="AE711" s="29"/>
      <c r="AF711" s="29"/>
      <c r="AG711" s="29"/>
      <c r="AH711" s="29"/>
      <c r="AI711" s="29"/>
      <c r="AJ711" s="29"/>
      <c r="AK711" s="29"/>
      <c r="AL711" s="29"/>
      <c r="AM711" s="29"/>
      <c r="AN711" s="29"/>
      <c r="AO711" s="29"/>
      <c r="AP711" s="29"/>
      <c r="AQ711" s="29"/>
      <c r="AR711" s="29"/>
    </row>
    <row r="712" spans="1:44" ht="15.75" customHeight="1">
      <c r="A712" s="29"/>
      <c r="B712" s="29"/>
      <c r="C712" s="30"/>
      <c r="D712" s="30"/>
      <c r="E712" s="29"/>
      <c r="F712" s="29"/>
      <c r="G712" s="29"/>
      <c r="H712" s="29"/>
      <c r="I712" s="29"/>
      <c r="J712" s="29"/>
      <c r="K712" s="29"/>
      <c r="L712" s="29"/>
      <c r="M712" s="29"/>
      <c r="N712" s="29"/>
      <c r="O712" s="29"/>
      <c r="P712" s="29"/>
      <c r="Q712" s="29"/>
      <c r="R712" s="29"/>
      <c r="S712" s="29"/>
      <c r="T712" s="29"/>
      <c r="U712" s="29"/>
      <c r="V712" s="29"/>
      <c r="W712" s="29"/>
      <c r="X712" s="29"/>
      <c r="Y712" s="29"/>
      <c r="Z712" s="29"/>
      <c r="AA712" s="29"/>
      <c r="AB712" s="29"/>
      <c r="AC712" s="29"/>
      <c r="AD712" s="29"/>
      <c r="AE712" s="29"/>
      <c r="AF712" s="29"/>
      <c r="AG712" s="29"/>
      <c r="AH712" s="29"/>
      <c r="AI712" s="29"/>
      <c r="AJ712" s="29"/>
      <c r="AK712" s="29"/>
      <c r="AL712" s="29"/>
      <c r="AM712" s="29"/>
      <c r="AN712" s="29"/>
      <c r="AO712" s="29"/>
      <c r="AP712" s="29"/>
      <c r="AQ712" s="29"/>
      <c r="AR712" s="29"/>
    </row>
    <row r="713" spans="1:44" ht="15.75" customHeight="1">
      <c r="A713" s="29"/>
      <c r="B713" s="29"/>
      <c r="C713" s="30"/>
      <c r="D713" s="30"/>
      <c r="E713" s="29"/>
      <c r="F713" s="29"/>
      <c r="G713" s="29"/>
      <c r="H713" s="29"/>
      <c r="I713" s="29"/>
      <c r="J713" s="29"/>
      <c r="K713" s="29"/>
      <c r="L713" s="29"/>
      <c r="M713" s="29"/>
      <c r="N713" s="29"/>
      <c r="O713" s="29"/>
      <c r="P713" s="29"/>
      <c r="Q713" s="29"/>
      <c r="R713" s="29"/>
      <c r="S713" s="29"/>
      <c r="T713" s="29"/>
      <c r="U713" s="29"/>
      <c r="V713" s="29"/>
      <c r="W713" s="29"/>
      <c r="X713" s="29"/>
      <c r="Y713" s="29"/>
      <c r="Z713" s="29"/>
      <c r="AA713" s="29"/>
      <c r="AB713" s="29"/>
      <c r="AC713" s="29"/>
      <c r="AD713" s="29"/>
      <c r="AE713" s="29"/>
      <c r="AF713" s="29"/>
      <c r="AG713" s="29"/>
      <c r="AH713" s="29"/>
      <c r="AI713" s="29"/>
      <c r="AJ713" s="29"/>
      <c r="AK713" s="29"/>
      <c r="AL713" s="29"/>
      <c r="AM713" s="29"/>
      <c r="AN713" s="29"/>
      <c r="AO713" s="29"/>
      <c r="AP713" s="29"/>
      <c r="AQ713" s="29"/>
      <c r="AR713" s="29"/>
    </row>
    <row r="714" spans="1:44" ht="15.75" customHeight="1">
      <c r="A714" s="29"/>
      <c r="B714" s="29"/>
      <c r="C714" s="30"/>
      <c r="D714" s="30"/>
      <c r="E714" s="29"/>
      <c r="F714" s="29"/>
      <c r="G714" s="29"/>
      <c r="H714" s="29"/>
      <c r="I714" s="29"/>
      <c r="J714" s="29"/>
      <c r="K714" s="29"/>
      <c r="L714" s="29"/>
      <c r="M714" s="29"/>
      <c r="N714" s="29"/>
      <c r="O714" s="29"/>
      <c r="P714" s="29"/>
      <c r="Q714" s="29"/>
      <c r="R714" s="29"/>
      <c r="S714" s="29"/>
      <c r="T714" s="29"/>
      <c r="U714" s="29"/>
      <c r="V714" s="29"/>
      <c r="W714" s="29"/>
      <c r="X714" s="29"/>
      <c r="Y714" s="29"/>
      <c r="Z714" s="29"/>
      <c r="AA714" s="29"/>
      <c r="AB714" s="29"/>
      <c r="AC714" s="29"/>
      <c r="AD714" s="29"/>
      <c r="AE714" s="29"/>
      <c r="AF714" s="29"/>
      <c r="AG714" s="29"/>
      <c r="AH714" s="29"/>
      <c r="AI714" s="29"/>
      <c r="AJ714" s="29"/>
      <c r="AK714" s="29"/>
      <c r="AL714" s="29"/>
      <c r="AM714" s="29"/>
      <c r="AN714" s="29"/>
      <c r="AO714" s="29"/>
      <c r="AP714" s="29"/>
      <c r="AQ714" s="29"/>
      <c r="AR714" s="29"/>
    </row>
    <row r="715" spans="1:44" ht="15.75" customHeight="1">
      <c r="A715" s="29"/>
      <c r="B715" s="29"/>
      <c r="C715" s="30"/>
      <c r="D715" s="30"/>
      <c r="E715" s="29"/>
      <c r="F715" s="29"/>
      <c r="G715" s="29"/>
      <c r="H715" s="29"/>
      <c r="I715" s="29"/>
      <c r="J715" s="29"/>
      <c r="K715" s="29"/>
      <c r="L715" s="29"/>
      <c r="M715" s="29"/>
      <c r="N715" s="29"/>
      <c r="O715" s="29"/>
      <c r="P715" s="29"/>
      <c r="Q715" s="29"/>
      <c r="R715" s="29"/>
      <c r="S715" s="29"/>
      <c r="T715" s="29"/>
      <c r="U715" s="29"/>
      <c r="V715" s="29"/>
      <c r="W715" s="29"/>
      <c r="X715" s="29"/>
      <c r="Y715" s="29"/>
      <c r="Z715" s="29"/>
      <c r="AA715" s="29"/>
      <c r="AB715" s="29"/>
      <c r="AC715" s="29"/>
      <c r="AD715" s="29"/>
      <c r="AE715" s="29"/>
      <c r="AF715" s="29"/>
      <c r="AG715" s="29"/>
      <c r="AH715" s="29"/>
      <c r="AI715" s="29"/>
      <c r="AJ715" s="29"/>
      <c r="AK715" s="29"/>
      <c r="AL715" s="29"/>
      <c r="AM715" s="29"/>
      <c r="AN715" s="29"/>
      <c r="AO715" s="29"/>
      <c r="AP715" s="29"/>
      <c r="AQ715" s="29"/>
      <c r="AR715" s="29"/>
    </row>
    <row r="716" spans="1:44" ht="15.75" customHeight="1">
      <c r="A716" s="29"/>
      <c r="B716" s="29"/>
      <c r="C716" s="30"/>
      <c r="D716" s="30"/>
      <c r="E716" s="29"/>
      <c r="F716" s="29"/>
      <c r="G716" s="29"/>
      <c r="H716" s="29"/>
      <c r="I716" s="29"/>
      <c r="J716" s="29"/>
      <c r="K716" s="29"/>
      <c r="L716" s="29"/>
      <c r="M716" s="29"/>
      <c r="N716" s="29"/>
      <c r="O716" s="29"/>
      <c r="P716" s="29"/>
      <c r="Q716" s="29"/>
      <c r="R716" s="29"/>
      <c r="S716" s="29"/>
      <c r="T716" s="29"/>
      <c r="U716" s="29"/>
      <c r="V716" s="29"/>
      <c r="W716" s="29"/>
      <c r="X716" s="29"/>
      <c r="Y716" s="29"/>
      <c r="Z716" s="29"/>
      <c r="AA716" s="29"/>
      <c r="AB716" s="29"/>
      <c r="AC716" s="29"/>
      <c r="AD716" s="29"/>
      <c r="AE716" s="29"/>
      <c r="AF716" s="29"/>
      <c r="AG716" s="29"/>
      <c r="AH716" s="29"/>
      <c r="AI716" s="29"/>
      <c r="AJ716" s="29"/>
      <c r="AK716" s="29"/>
      <c r="AL716" s="29"/>
      <c r="AM716" s="29"/>
      <c r="AN716" s="29"/>
      <c r="AO716" s="29"/>
      <c r="AP716" s="29"/>
      <c r="AQ716" s="29"/>
      <c r="AR716" s="29"/>
    </row>
    <row r="717" spans="1:44" ht="15.75" customHeight="1">
      <c r="A717" s="29"/>
      <c r="B717" s="29"/>
      <c r="C717" s="30"/>
      <c r="D717" s="30"/>
      <c r="E717" s="29"/>
      <c r="F717" s="29"/>
      <c r="G717" s="29"/>
      <c r="H717" s="29"/>
      <c r="I717" s="29"/>
      <c r="J717" s="29"/>
      <c r="K717" s="29"/>
      <c r="L717" s="29"/>
      <c r="M717" s="29"/>
      <c r="N717" s="29"/>
      <c r="O717" s="29"/>
      <c r="P717" s="29"/>
      <c r="Q717" s="29"/>
      <c r="R717" s="29"/>
      <c r="S717" s="29"/>
      <c r="T717" s="29"/>
      <c r="U717" s="29"/>
      <c r="V717" s="29"/>
      <c r="W717" s="29"/>
      <c r="X717" s="29"/>
      <c r="Y717" s="29"/>
      <c r="Z717" s="29"/>
      <c r="AA717" s="29"/>
      <c r="AB717" s="29"/>
      <c r="AC717" s="29"/>
      <c r="AD717" s="29"/>
      <c r="AE717" s="29"/>
      <c r="AF717" s="29"/>
      <c r="AG717" s="29"/>
      <c r="AH717" s="29"/>
      <c r="AI717" s="29"/>
      <c r="AJ717" s="29"/>
      <c r="AK717" s="29"/>
      <c r="AL717" s="29"/>
      <c r="AM717" s="29"/>
      <c r="AN717" s="29"/>
      <c r="AO717" s="29"/>
      <c r="AP717" s="29"/>
      <c r="AQ717" s="29"/>
      <c r="AR717" s="29"/>
    </row>
    <row r="718" spans="1:44" ht="15.75" customHeight="1">
      <c r="A718" s="29"/>
      <c r="B718" s="29"/>
      <c r="C718" s="30"/>
      <c r="D718" s="30"/>
      <c r="E718" s="29"/>
      <c r="F718" s="29"/>
      <c r="G718" s="29"/>
      <c r="H718" s="29"/>
      <c r="I718" s="29"/>
      <c r="J718" s="29"/>
      <c r="K718" s="29"/>
      <c r="L718" s="29"/>
      <c r="M718" s="29"/>
      <c r="N718" s="29"/>
      <c r="O718" s="29"/>
      <c r="P718" s="29"/>
      <c r="Q718" s="29"/>
      <c r="R718" s="29"/>
      <c r="S718" s="29"/>
      <c r="T718" s="29"/>
      <c r="U718" s="29"/>
      <c r="V718" s="29"/>
      <c r="W718" s="29"/>
      <c r="X718" s="29"/>
      <c r="Y718" s="29"/>
      <c r="Z718" s="29"/>
      <c r="AA718" s="29"/>
      <c r="AB718" s="29"/>
      <c r="AC718" s="29"/>
      <c r="AD718" s="29"/>
      <c r="AE718" s="29"/>
      <c r="AF718" s="29"/>
      <c r="AG718" s="29"/>
      <c r="AH718" s="29"/>
      <c r="AI718" s="29"/>
      <c r="AJ718" s="29"/>
      <c r="AK718" s="29"/>
      <c r="AL718" s="29"/>
      <c r="AM718" s="29"/>
      <c r="AN718" s="29"/>
      <c r="AO718" s="29"/>
      <c r="AP718" s="29"/>
      <c r="AQ718" s="29"/>
      <c r="AR718" s="29"/>
    </row>
    <row r="719" spans="1:44" ht="15.75" customHeight="1">
      <c r="A719" s="29"/>
      <c r="B719" s="29"/>
      <c r="C719" s="30"/>
      <c r="D719" s="30"/>
      <c r="E719" s="29"/>
      <c r="F719" s="29"/>
      <c r="G719" s="29"/>
      <c r="H719" s="29"/>
      <c r="I719" s="29"/>
      <c r="J719" s="29"/>
      <c r="K719" s="29"/>
      <c r="L719" s="29"/>
      <c r="M719" s="29"/>
      <c r="N719" s="29"/>
      <c r="O719" s="29"/>
      <c r="P719" s="29"/>
      <c r="Q719" s="29"/>
      <c r="R719" s="29"/>
      <c r="S719" s="29"/>
      <c r="T719" s="29"/>
      <c r="U719" s="29"/>
      <c r="V719" s="29"/>
      <c r="W719" s="29"/>
      <c r="X719" s="29"/>
      <c r="Y719" s="29"/>
      <c r="Z719" s="29"/>
      <c r="AA719" s="29"/>
      <c r="AB719" s="29"/>
      <c r="AC719" s="29"/>
      <c r="AD719" s="29"/>
      <c r="AE719" s="29"/>
      <c r="AF719" s="29"/>
      <c r="AG719" s="29"/>
      <c r="AH719" s="29"/>
      <c r="AI719" s="29"/>
      <c r="AJ719" s="29"/>
      <c r="AK719" s="29"/>
      <c r="AL719" s="29"/>
      <c r="AM719" s="29"/>
      <c r="AN719" s="29"/>
      <c r="AO719" s="29"/>
      <c r="AP719" s="29"/>
      <c r="AQ719" s="29"/>
      <c r="AR719" s="29"/>
    </row>
    <row r="720" spans="1:44" ht="15.75" customHeight="1">
      <c r="A720" s="29"/>
      <c r="B720" s="29"/>
      <c r="C720" s="30"/>
      <c r="D720" s="30"/>
      <c r="E720" s="29"/>
      <c r="F720" s="29"/>
      <c r="G720" s="29"/>
      <c r="H720" s="29"/>
      <c r="I720" s="29"/>
      <c r="J720" s="29"/>
      <c r="K720" s="29"/>
      <c r="L720" s="29"/>
      <c r="M720" s="29"/>
      <c r="N720" s="29"/>
      <c r="O720" s="29"/>
      <c r="P720" s="29"/>
      <c r="Q720" s="29"/>
      <c r="R720" s="29"/>
      <c r="S720" s="29"/>
      <c r="T720" s="29"/>
      <c r="U720" s="29"/>
      <c r="V720" s="29"/>
      <c r="W720" s="29"/>
      <c r="X720" s="29"/>
      <c r="Y720" s="29"/>
      <c r="Z720" s="29"/>
      <c r="AA720" s="29"/>
      <c r="AB720" s="29"/>
      <c r="AC720" s="29"/>
      <c r="AD720" s="29"/>
      <c r="AE720" s="29"/>
      <c r="AF720" s="29"/>
      <c r="AG720" s="29"/>
      <c r="AH720" s="29"/>
      <c r="AI720" s="29"/>
      <c r="AJ720" s="29"/>
      <c r="AK720" s="29"/>
      <c r="AL720" s="29"/>
      <c r="AM720" s="29"/>
      <c r="AN720" s="29"/>
      <c r="AO720" s="29"/>
      <c r="AP720" s="29"/>
      <c r="AQ720" s="29"/>
      <c r="AR720" s="29"/>
    </row>
    <row r="721" spans="1:44" ht="15.75" customHeight="1">
      <c r="A721" s="29"/>
      <c r="B721" s="29"/>
      <c r="C721" s="30"/>
      <c r="D721" s="30"/>
      <c r="E721" s="29"/>
      <c r="F721" s="29"/>
      <c r="G721" s="29"/>
      <c r="H721" s="29"/>
      <c r="I721" s="29"/>
      <c r="J721" s="29"/>
      <c r="K721" s="29"/>
      <c r="L721" s="29"/>
      <c r="M721" s="29"/>
      <c r="N721" s="29"/>
      <c r="O721" s="29"/>
      <c r="P721" s="29"/>
      <c r="Q721" s="29"/>
      <c r="R721" s="29"/>
      <c r="S721" s="29"/>
      <c r="T721" s="29"/>
      <c r="U721" s="29"/>
      <c r="V721" s="29"/>
      <c r="W721" s="29"/>
      <c r="X721" s="29"/>
      <c r="Y721" s="29"/>
      <c r="Z721" s="29"/>
      <c r="AA721" s="29"/>
      <c r="AB721" s="29"/>
      <c r="AC721" s="29"/>
      <c r="AD721" s="29"/>
      <c r="AE721" s="29"/>
      <c r="AF721" s="29"/>
      <c r="AG721" s="29"/>
      <c r="AH721" s="29"/>
      <c r="AI721" s="29"/>
      <c r="AJ721" s="29"/>
      <c r="AK721" s="29"/>
      <c r="AL721" s="29"/>
      <c r="AM721" s="29"/>
      <c r="AN721" s="29"/>
      <c r="AO721" s="29"/>
      <c r="AP721" s="29"/>
      <c r="AQ721" s="29"/>
      <c r="AR721" s="29"/>
    </row>
    <row r="722" spans="1:44" ht="15.75" customHeight="1">
      <c r="A722" s="29"/>
      <c r="B722" s="29"/>
      <c r="C722" s="30"/>
      <c r="D722" s="30"/>
      <c r="E722" s="29"/>
      <c r="F722" s="29"/>
      <c r="G722" s="29"/>
      <c r="H722" s="29"/>
      <c r="I722" s="29"/>
      <c r="J722" s="29"/>
      <c r="K722" s="29"/>
      <c r="L722" s="29"/>
      <c r="M722" s="29"/>
      <c r="N722" s="29"/>
      <c r="O722" s="29"/>
      <c r="P722" s="29"/>
      <c r="Q722" s="29"/>
      <c r="R722" s="29"/>
      <c r="S722" s="29"/>
      <c r="T722" s="29"/>
      <c r="U722" s="29"/>
      <c r="V722" s="29"/>
      <c r="W722" s="29"/>
      <c r="X722" s="29"/>
      <c r="Y722" s="29"/>
      <c r="Z722" s="29"/>
      <c r="AA722" s="29"/>
      <c r="AB722" s="29"/>
      <c r="AC722" s="29"/>
      <c r="AD722" s="29"/>
      <c r="AE722" s="29"/>
      <c r="AF722" s="29"/>
      <c r="AG722" s="29"/>
      <c r="AH722" s="29"/>
      <c r="AI722" s="29"/>
      <c r="AJ722" s="29"/>
      <c r="AK722" s="29"/>
      <c r="AL722" s="29"/>
      <c r="AM722" s="29"/>
      <c r="AN722" s="29"/>
      <c r="AO722" s="29"/>
      <c r="AP722" s="29"/>
      <c r="AQ722" s="29"/>
      <c r="AR722" s="29"/>
    </row>
    <row r="723" spans="1:44" ht="15.75" customHeight="1">
      <c r="A723" s="29"/>
      <c r="B723" s="29"/>
      <c r="C723" s="30"/>
      <c r="D723" s="30"/>
      <c r="E723" s="29"/>
      <c r="F723" s="29"/>
      <c r="G723" s="29"/>
      <c r="H723" s="29"/>
      <c r="I723" s="29"/>
      <c r="J723" s="29"/>
      <c r="K723" s="29"/>
      <c r="L723" s="29"/>
      <c r="M723" s="29"/>
      <c r="N723" s="29"/>
      <c r="O723" s="29"/>
      <c r="P723" s="29"/>
      <c r="Q723" s="29"/>
      <c r="R723" s="29"/>
      <c r="S723" s="29"/>
      <c r="T723" s="29"/>
      <c r="U723" s="29"/>
      <c r="V723" s="29"/>
      <c r="W723" s="29"/>
      <c r="X723" s="29"/>
      <c r="Y723" s="29"/>
      <c r="Z723" s="29"/>
      <c r="AA723" s="29"/>
      <c r="AB723" s="29"/>
      <c r="AC723" s="29"/>
      <c r="AD723" s="29"/>
      <c r="AE723" s="29"/>
      <c r="AF723" s="29"/>
      <c r="AG723" s="29"/>
      <c r="AH723" s="29"/>
      <c r="AI723" s="29"/>
      <c r="AJ723" s="29"/>
      <c r="AK723" s="29"/>
      <c r="AL723" s="29"/>
      <c r="AM723" s="29"/>
      <c r="AN723" s="29"/>
      <c r="AO723" s="29"/>
      <c r="AP723" s="29"/>
      <c r="AQ723" s="29"/>
      <c r="AR723" s="29"/>
    </row>
    <row r="724" spans="1:44" ht="15.75" customHeight="1">
      <c r="A724" s="29"/>
      <c r="B724" s="29"/>
      <c r="C724" s="30"/>
      <c r="D724" s="30"/>
      <c r="E724" s="29"/>
      <c r="F724" s="29"/>
      <c r="G724" s="29"/>
      <c r="H724" s="29"/>
      <c r="I724" s="29"/>
      <c r="J724" s="29"/>
      <c r="K724" s="29"/>
      <c r="L724" s="29"/>
      <c r="M724" s="29"/>
      <c r="N724" s="29"/>
      <c r="O724" s="29"/>
      <c r="P724" s="29"/>
      <c r="Q724" s="29"/>
      <c r="R724" s="29"/>
      <c r="S724" s="29"/>
      <c r="T724" s="29"/>
      <c r="U724" s="29"/>
      <c r="V724" s="29"/>
      <c r="W724" s="29"/>
      <c r="X724" s="29"/>
      <c r="Y724" s="29"/>
      <c r="Z724" s="29"/>
      <c r="AA724" s="29"/>
      <c r="AB724" s="29"/>
      <c r="AC724" s="29"/>
      <c r="AD724" s="29"/>
      <c r="AE724" s="29"/>
      <c r="AF724" s="29"/>
      <c r="AG724" s="29"/>
      <c r="AH724" s="29"/>
      <c r="AI724" s="29"/>
      <c r="AJ724" s="29"/>
      <c r="AK724" s="29"/>
      <c r="AL724" s="29"/>
      <c r="AM724" s="29"/>
      <c r="AN724" s="29"/>
      <c r="AO724" s="29"/>
      <c r="AP724" s="29"/>
      <c r="AQ724" s="29"/>
      <c r="AR724" s="29"/>
    </row>
    <row r="725" spans="1:44" ht="15.75" customHeight="1">
      <c r="A725" s="29"/>
      <c r="B725" s="29"/>
      <c r="C725" s="30"/>
      <c r="D725" s="30"/>
      <c r="E725" s="29"/>
      <c r="F725" s="29"/>
      <c r="G725" s="29"/>
      <c r="H725" s="29"/>
      <c r="I725" s="29"/>
      <c r="J725" s="29"/>
      <c r="K725" s="29"/>
      <c r="L725" s="29"/>
      <c r="M725" s="29"/>
      <c r="N725" s="29"/>
      <c r="O725" s="29"/>
      <c r="P725" s="29"/>
      <c r="Q725" s="29"/>
      <c r="R725" s="29"/>
      <c r="S725" s="29"/>
      <c r="T725" s="29"/>
      <c r="U725" s="29"/>
      <c r="V725" s="29"/>
      <c r="W725" s="29"/>
      <c r="X725" s="29"/>
      <c r="Y725" s="29"/>
      <c r="Z725" s="29"/>
      <c r="AA725" s="29"/>
      <c r="AB725" s="29"/>
      <c r="AC725" s="29"/>
      <c r="AD725" s="29"/>
      <c r="AE725" s="29"/>
      <c r="AF725" s="29"/>
      <c r="AG725" s="29"/>
      <c r="AH725" s="29"/>
      <c r="AI725" s="29"/>
      <c r="AJ725" s="29"/>
      <c r="AK725" s="29"/>
      <c r="AL725" s="29"/>
      <c r="AM725" s="29"/>
      <c r="AN725" s="29"/>
      <c r="AO725" s="29"/>
      <c r="AP725" s="29"/>
      <c r="AQ725" s="29"/>
      <c r="AR725" s="29"/>
    </row>
    <row r="726" spans="1:44" ht="15.75" customHeight="1">
      <c r="A726" s="29"/>
      <c r="B726" s="29"/>
      <c r="C726" s="30"/>
      <c r="D726" s="30"/>
      <c r="E726" s="29"/>
      <c r="F726" s="29"/>
      <c r="G726" s="29"/>
      <c r="H726" s="29"/>
      <c r="I726" s="29"/>
      <c r="J726" s="29"/>
      <c r="K726" s="29"/>
      <c r="L726" s="29"/>
      <c r="M726" s="29"/>
      <c r="N726" s="29"/>
      <c r="O726" s="29"/>
      <c r="P726" s="29"/>
      <c r="Q726" s="29"/>
      <c r="R726" s="29"/>
      <c r="S726" s="29"/>
      <c r="T726" s="29"/>
      <c r="U726" s="29"/>
      <c r="V726" s="29"/>
      <c r="W726" s="29"/>
      <c r="X726" s="29"/>
      <c r="Y726" s="29"/>
      <c r="Z726" s="29"/>
      <c r="AA726" s="29"/>
      <c r="AB726" s="29"/>
      <c r="AC726" s="29"/>
      <c r="AD726" s="29"/>
      <c r="AE726" s="29"/>
      <c r="AF726" s="29"/>
      <c r="AG726" s="29"/>
      <c r="AH726" s="29"/>
      <c r="AI726" s="29"/>
      <c r="AJ726" s="29"/>
      <c r="AK726" s="29"/>
      <c r="AL726" s="29"/>
      <c r="AM726" s="29"/>
      <c r="AN726" s="29"/>
      <c r="AO726" s="29"/>
      <c r="AP726" s="29"/>
      <c r="AQ726" s="29"/>
      <c r="AR726" s="29"/>
    </row>
    <row r="727" spans="1:44" ht="15.75" customHeight="1">
      <c r="A727" s="29"/>
      <c r="B727" s="29"/>
      <c r="C727" s="30"/>
      <c r="D727" s="30"/>
      <c r="E727" s="29"/>
      <c r="F727" s="29"/>
      <c r="G727" s="29"/>
      <c r="H727" s="29"/>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29"/>
      <c r="AL727" s="29"/>
      <c r="AM727" s="29"/>
      <c r="AN727" s="29"/>
      <c r="AO727" s="29"/>
      <c r="AP727" s="29"/>
      <c r="AQ727" s="29"/>
      <c r="AR727" s="29"/>
    </row>
    <row r="728" spans="1:44" ht="15.75" customHeight="1">
      <c r="A728" s="29"/>
      <c r="B728" s="29"/>
      <c r="C728" s="30"/>
      <c r="D728" s="30"/>
      <c r="E728" s="29"/>
      <c r="F728" s="29"/>
      <c r="G728" s="29"/>
      <c r="H728" s="29"/>
      <c r="I728" s="29"/>
      <c r="J728" s="29"/>
      <c r="K728" s="29"/>
      <c r="L728" s="29"/>
      <c r="M728" s="29"/>
      <c r="N728" s="29"/>
      <c r="O728" s="29"/>
      <c r="P728" s="29"/>
      <c r="Q728" s="29"/>
      <c r="R728" s="29"/>
      <c r="S728" s="29"/>
      <c r="T728" s="29"/>
      <c r="U728" s="29"/>
      <c r="V728" s="29"/>
      <c r="W728" s="29"/>
      <c r="X728" s="29"/>
      <c r="Y728" s="29"/>
      <c r="Z728" s="29"/>
      <c r="AA728" s="29"/>
      <c r="AB728" s="29"/>
      <c r="AC728" s="29"/>
      <c r="AD728" s="29"/>
      <c r="AE728" s="29"/>
      <c r="AF728" s="29"/>
      <c r="AG728" s="29"/>
      <c r="AH728" s="29"/>
      <c r="AI728" s="29"/>
      <c r="AJ728" s="29"/>
      <c r="AK728" s="29"/>
      <c r="AL728" s="29"/>
      <c r="AM728" s="29"/>
      <c r="AN728" s="29"/>
      <c r="AO728" s="29"/>
      <c r="AP728" s="29"/>
      <c r="AQ728" s="29"/>
      <c r="AR728" s="29"/>
    </row>
    <row r="729" spans="1:44" ht="15.75" customHeight="1">
      <c r="A729" s="29"/>
      <c r="B729" s="29"/>
      <c r="C729" s="30"/>
      <c r="D729" s="30"/>
      <c r="E729" s="29"/>
      <c r="F729" s="29"/>
      <c r="G729" s="29"/>
      <c r="H729" s="29"/>
      <c r="I729" s="29"/>
      <c r="J729" s="29"/>
      <c r="K729" s="29"/>
      <c r="L729" s="29"/>
      <c r="M729" s="29"/>
      <c r="N729" s="29"/>
      <c r="O729" s="29"/>
      <c r="P729" s="29"/>
      <c r="Q729" s="29"/>
      <c r="R729" s="29"/>
      <c r="S729" s="29"/>
      <c r="T729" s="29"/>
      <c r="U729" s="29"/>
      <c r="V729" s="29"/>
      <c r="W729" s="29"/>
      <c r="X729" s="29"/>
      <c r="Y729" s="29"/>
      <c r="Z729" s="29"/>
      <c r="AA729" s="29"/>
      <c r="AB729" s="29"/>
      <c r="AC729" s="29"/>
      <c r="AD729" s="29"/>
      <c r="AE729" s="29"/>
      <c r="AF729" s="29"/>
      <c r="AG729" s="29"/>
      <c r="AH729" s="29"/>
      <c r="AI729" s="29"/>
      <c r="AJ729" s="29"/>
      <c r="AK729" s="29"/>
      <c r="AL729" s="29"/>
      <c r="AM729" s="29"/>
      <c r="AN729" s="29"/>
      <c r="AO729" s="29"/>
      <c r="AP729" s="29"/>
      <c r="AQ729" s="29"/>
      <c r="AR729" s="29"/>
    </row>
    <row r="730" spans="1:44" ht="15.75" customHeight="1">
      <c r="A730" s="29"/>
      <c r="B730" s="29"/>
      <c r="C730" s="30"/>
      <c r="D730" s="30"/>
      <c r="E730" s="29"/>
      <c r="F730" s="29"/>
      <c r="G730" s="29"/>
      <c r="H730" s="29"/>
      <c r="I730" s="29"/>
      <c r="J730" s="29"/>
      <c r="K730" s="29"/>
      <c r="L730" s="29"/>
      <c r="M730" s="29"/>
      <c r="N730" s="29"/>
      <c r="O730" s="29"/>
      <c r="P730" s="29"/>
      <c r="Q730" s="29"/>
      <c r="R730" s="29"/>
      <c r="S730" s="29"/>
      <c r="T730" s="29"/>
      <c r="U730" s="29"/>
      <c r="V730" s="29"/>
      <c r="W730" s="29"/>
      <c r="X730" s="29"/>
      <c r="Y730" s="29"/>
      <c r="Z730" s="29"/>
      <c r="AA730" s="29"/>
      <c r="AB730" s="29"/>
      <c r="AC730" s="29"/>
      <c r="AD730" s="29"/>
      <c r="AE730" s="29"/>
      <c r="AF730" s="29"/>
      <c r="AG730" s="29"/>
      <c r="AH730" s="29"/>
      <c r="AI730" s="29"/>
      <c r="AJ730" s="29"/>
      <c r="AK730" s="29"/>
      <c r="AL730" s="29"/>
      <c r="AM730" s="29"/>
      <c r="AN730" s="29"/>
      <c r="AO730" s="29"/>
      <c r="AP730" s="29"/>
      <c r="AQ730" s="29"/>
      <c r="AR730" s="29"/>
    </row>
    <row r="731" spans="1:44" ht="15.75" customHeight="1">
      <c r="A731" s="29"/>
      <c r="B731" s="29"/>
      <c r="C731" s="30"/>
      <c r="D731" s="30"/>
      <c r="E731" s="29"/>
      <c r="F731" s="29"/>
      <c r="G731" s="29"/>
      <c r="H731" s="29"/>
      <c r="I731" s="29"/>
      <c r="J731" s="29"/>
      <c r="K731" s="29"/>
      <c r="L731" s="29"/>
      <c r="M731" s="29"/>
      <c r="N731" s="29"/>
      <c r="O731" s="29"/>
      <c r="P731" s="29"/>
      <c r="Q731" s="29"/>
      <c r="R731" s="29"/>
      <c r="S731" s="29"/>
      <c r="T731" s="29"/>
      <c r="U731" s="29"/>
      <c r="V731" s="29"/>
      <c r="W731" s="29"/>
      <c r="X731" s="29"/>
      <c r="Y731" s="29"/>
      <c r="Z731" s="29"/>
      <c r="AA731" s="29"/>
      <c r="AB731" s="29"/>
      <c r="AC731" s="29"/>
      <c r="AD731" s="29"/>
      <c r="AE731" s="29"/>
      <c r="AF731" s="29"/>
      <c r="AG731" s="29"/>
      <c r="AH731" s="29"/>
      <c r="AI731" s="29"/>
      <c r="AJ731" s="29"/>
      <c r="AK731" s="29"/>
      <c r="AL731" s="29"/>
      <c r="AM731" s="29"/>
      <c r="AN731" s="29"/>
      <c r="AO731" s="29"/>
      <c r="AP731" s="29"/>
      <c r="AQ731" s="29"/>
      <c r="AR731" s="29"/>
    </row>
    <row r="732" spans="1:44" ht="15.75" customHeight="1">
      <c r="A732" s="29"/>
      <c r="B732" s="29"/>
      <c r="C732" s="30"/>
      <c r="D732" s="30"/>
      <c r="E732" s="29"/>
      <c r="F732" s="29"/>
      <c r="G732" s="29"/>
      <c r="H732" s="29"/>
      <c r="I732" s="29"/>
      <c r="J732" s="29"/>
      <c r="K732" s="29"/>
      <c r="L732" s="29"/>
      <c r="M732" s="29"/>
      <c r="N732" s="29"/>
      <c r="O732" s="29"/>
      <c r="P732" s="29"/>
      <c r="Q732" s="29"/>
      <c r="R732" s="29"/>
      <c r="S732" s="29"/>
      <c r="T732" s="29"/>
      <c r="U732" s="29"/>
      <c r="V732" s="29"/>
      <c r="W732" s="29"/>
      <c r="X732" s="29"/>
      <c r="Y732" s="29"/>
      <c r="Z732" s="29"/>
      <c r="AA732" s="29"/>
      <c r="AB732" s="29"/>
      <c r="AC732" s="29"/>
      <c r="AD732" s="29"/>
      <c r="AE732" s="29"/>
      <c r="AF732" s="29"/>
      <c r="AG732" s="29"/>
      <c r="AH732" s="29"/>
      <c r="AI732" s="29"/>
      <c r="AJ732" s="29"/>
      <c r="AK732" s="29"/>
      <c r="AL732" s="29"/>
      <c r="AM732" s="29"/>
      <c r="AN732" s="29"/>
      <c r="AO732" s="29"/>
      <c r="AP732" s="29"/>
      <c r="AQ732" s="29"/>
      <c r="AR732" s="29"/>
    </row>
    <row r="733" spans="1:44" ht="15.75" customHeight="1">
      <c r="A733" s="29"/>
      <c r="B733" s="29"/>
      <c r="C733" s="30"/>
      <c r="D733" s="30"/>
      <c r="E733" s="29"/>
      <c r="F733" s="29"/>
      <c r="G733" s="29"/>
      <c r="H733" s="29"/>
      <c r="I733" s="29"/>
      <c r="J733" s="29"/>
      <c r="K733" s="29"/>
      <c r="L733" s="29"/>
      <c r="M733" s="29"/>
      <c r="N733" s="29"/>
      <c r="O733" s="29"/>
      <c r="P733" s="29"/>
      <c r="Q733" s="29"/>
      <c r="R733" s="29"/>
      <c r="S733" s="29"/>
      <c r="T733" s="29"/>
      <c r="U733" s="29"/>
      <c r="V733" s="29"/>
      <c r="W733" s="29"/>
      <c r="X733" s="29"/>
      <c r="Y733" s="29"/>
      <c r="Z733" s="29"/>
      <c r="AA733" s="29"/>
      <c r="AB733" s="29"/>
      <c r="AC733" s="29"/>
      <c r="AD733" s="29"/>
      <c r="AE733" s="29"/>
      <c r="AF733" s="29"/>
      <c r="AG733" s="29"/>
      <c r="AH733" s="29"/>
      <c r="AI733" s="29"/>
      <c r="AJ733" s="29"/>
      <c r="AK733" s="29"/>
      <c r="AL733" s="29"/>
      <c r="AM733" s="29"/>
      <c r="AN733" s="29"/>
      <c r="AO733" s="29"/>
      <c r="AP733" s="29"/>
      <c r="AQ733" s="29"/>
      <c r="AR733" s="29"/>
    </row>
    <row r="734" spans="1:44" ht="15.75" customHeight="1">
      <c r="A734" s="29"/>
      <c r="B734" s="29"/>
      <c r="C734" s="30"/>
      <c r="D734" s="30"/>
      <c r="E734" s="29"/>
      <c r="F734" s="29"/>
      <c r="G734" s="29"/>
      <c r="H734" s="29"/>
      <c r="I734" s="29"/>
      <c r="J734" s="29"/>
      <c r="K734" s="29"/>
      <c r="L734" s="29"/>
      <c r="M734" s="29"/>
      <c r="N734" s="29"/>
      <c r="O734" s="29"/>
      <c r="P734" s="29"/>
      <c r="Q734" s="29"/>
      <c r="R734" s="29"/>
      <c r="S734" s="29"/>
      <c r="T734" s="29"/>
      <c r="U734" s="29"/>
      <c r="V734" s="29"/>
      <c r="W734" s="29"/>
      <c r="X734" s="29"/>
      <c r="Y734" s="29"/>
      <c r="Z734" s="29"/>
      <c r="AA734" s="29"/>
      <c r="AB734" s="29"/>
      <c r="AC734" s="29"/>
      <c r="AD734" s="29"/>
      <c r="AE734" s="29"/>
      <c r="AF734" s="29"/>
      <c r="AG734" s="29"/>
      <c r="AH734" s="29"/>
      <c r="AI734" s="29"/>
      <c r="AJ734" s="29"/>
      <c r="AK734" s="29"/>
      <c r="AL734" s="29"/>
      <c r="AM734" s="29"/>
      <c r="AN734" s="29"/>
      <c r="AO734" s="29"/>
      <c r="AP734" s="29"/>
      <c r="AQ734" s="29"/>
      <c r="AR734" s="29"/>
    </row>
    <row r="735" spans="1:44" ht="15.75" customHeight="1">
      <c r="A735" s="29"/>
      <c r="B735" s="29"/>
      <c r="C735" s="30"/>
      <c r="D735" s="30"/>
      <c r="E735" s="29"/>
      <c r="F735" s="29"/>
      <c r="G735" s="29"/>
      <c r="H735" s="29"/>
      <c r="I735" s="29"/>
      <c r="J735" s="29"/>
      <c r="K735" s="29"/>
      <c r="L735" s="29"/>
      <c r="M735" s="29"/>
      <c r="N735" s="29"/>
      <c r="O735" s="29"/>
      <c r="P735" s="29"/>
      <c r="Q735" s="29"/>
      <c r="R735" s="29"/>
      <c r="S735" s="29"/>
      <c r="T735" s="29"/>
      <c r="U735" s="29"/>
      <c r="V735" s="29"/>
      <c r="W735" s="29"/>
      <c r="X735" s="29"/>
      <c r="Y735" s="29"/>
      <c r="Z735" s="29"/>
      <c r="AA735" s="29"/>
      <c r="AB735" s="29"/>
      <c r="AC735" s="29"/>
      <c r="AD735" s="29"/>
      <c r="AE735" s="29"/>
      <c r="AF735" s="29"/>
      <c r="AG735" s="29"/>
      <c r="AH735" s="29"/>
      <c r="AI735" s="29"/>
      <c r="AJ735" s="29"/>
      <c r="AK735" s="29"/>
      <c r="AL735" s="29"/>
      <c r="AM735" s="29"/>
      <c r="AN735" s="29"/>
      <c r="AO735" s="29"/>
      <c r="AP735" s="29"/>
      <c r="AQ735" s="29"/>
      <c r="AR735" s="29"/>
    </row>
    <row r="736" spans="1:44" ht="15.75" customHeight="1">
      <c r="A736" s="29"/>
      <c r="B736" s="29"/>
      <c r="C736" s="30"/>
      <c r="D736" s="30"/>
      <c r="E736" s="29"/>
      <c r="F736" s="29"/>
      <c r="G736" s="29"/>
      <c r="H736" s="29"/>
      <c r="I736" s="29"/>
      <c r="J736" s="29"/>
      <c r="K736" s="29"/>
      <c r="L736" s="29"/>
      <c r="M736" s="29"/>
      <c r="N736" s="29"/>
      <c r="O736" s="29"/>
      <c r="P736" s="29"/>
      <c r="Q736" s="29"/>
      <c r="R736" s="29"/>
      <c r="S736" s="29"/>
      <c r="T736" s="29"/>
      <c r="U736" s="29"/>
      <c r="V736" s="29"/>
      <c r="W736" s="29"/>
      <c r="X736" s="29"/>
      <c r="Y736" s="29"/>
      <c r="Z736" s="29"/>
      <c r="AA736" s="29"/>
      <c r="AB736" s="29"/>
      <c r="AC736" s="29"/>
      <c r="AD736" s="29"/>
      <c r="AE736" s="29"/>
      <c r="AF736" s="29"/>
      <c r="AG736" s="29"/>
      <c r="AH736" s="29"/>
      <c r="AI736" s="29"/>
      <c r="AJ736" s="29"/>
      <c r="AK736" s="29"/>
      <c r="AL736" s="29"/>
      <c r="AM736" s="29"/>
      <c r="AN736" s="29"/>
      <c r="AO736" s="29"/>
      <c r="AP736" s="29"/>
      <c r="AQ736" s="29"/>
      <c r="AR736" s="29"/>
    </row>
    <row r="737" spans="1:44" ht="15.75" customHeight="1">
      <c r="A737" s="29"/>
      <c r="B737" s="29"/>
      <c r="C737" s="30"/>
      <c r="D737" s="30"/>
      <c r="E737" s="29"/>
      <c r="F737" s="29"/>
      <c r="G737" s="29"/>
      <c r="H737" s="29"/>
      <c r="I737" s="29"/>
      <c r="J737" s="29"/>
      <c r="K737" s="29"/>
      <c r="L737" s="29"/>
      <c r="M737" s="29"/>
      <c r="N737" s="29"/>
      <c r="O737" s="29"/>
      <c r="P737" s="29"/>
      <c r="Q737" s="29"/>
      <c r="R737" s="29"/>
      <c r="S737" s="29"/>
      <c r="T737" s="29"/>
      <c r="U737" s="29"/>
      <c r="V737" s="29"/>
      <c r="W737" s="29"/>
      <c r="X737" s="29"/>
      <c r="Y737" s="29"/>
      <c r="Z737" s="29"/>
      <c r="AA737" s="29"/>
      <c r="AB737" s="29"/>
      <c r="AC737" s="29"/>
      <c r="AD737" s="29"/>
      <c r="AE737" s="29"/>
      <c r="AF737" s="29"/>
      <c r="AG737" s="29"/>
      <c r="AH737" s="29"/>
      <c r="AI737" s="29"/>
      <c r="AJ737" s="29"/>
      <c r="AK737" s="29"/>
      <c r="AL737" s="29"/>
      <c r="AM737" s="29"/>
      <c r="AN737" s="29"/>
      <c r="AO737" s="29"/>
      <c r="AP737" s="29"/>
      <c r="AQ737" s="29"/>
      <c r="AR737" s="29"/>
    </row>
    <row r="738" spans="1:44" ht="15.75" customHeight="1">
      <c r="A738" s="29"/>
      <c r="B738" s="29"/>
      <c r="C738" s="30"/>
      <c r="D738" s="30"/>
      <c r="E738" s="29"/>
      <c r="F738" s="29"/>
      <c r="G738" s="29"/>
      <c r="H738" s="29"/>
      <c r="I738" s="29"/>
      <c r="J738" s="29"/>
      <c r="K738" s="29"/>
      <c r="L738" s="29"/>
      <c r="M738" s="29"/>
      <c r="N738" s="29"/>
      <c r="O738" s="29"/>
      <c r="P738" s="29"/>
      <c r="Q738" s="29"/>
      <c r="R738" s="29"/>
      <c r="S738" s="29"/>
      <c r="T738" s="29"/>
      <c r="U738" s="29"/>
      <c r="V738" s="29"/>
      <c r="W738" s="29"/>
      <c r="X738" s="29"/>
      <c r="Y738" s="29"/>
      <c r="Z738" s="29"/>
      <c r="AA738" s="29"/>
      <c r="AB738" s="29"/>
      <c r="AC738" s="29"/>
      <c r="AD738" s="29"/>
      <c r="AE738" s="29"/>
      <c r="AF738" s="29"/>
      <c r="AG738" s="29"/>
      <c r="AH738" s="29"/>
      <c r="AI738" s="29"/>
      <c r="AJ738" s="29"/>
      <c r="AK738" s="29"/>
      <c r="AL738" s="29"/>
      <c r="AM738" s="29"/>
      <c r="AN738" s="29"/>
      <c r="AO738" s="29"/>
      <c r="AP738" s="29"/>
      <c r="AQ738" s="29"/>
      <c r="AR738" s="29"/>
    </row>
    <row r="739" spans="1:44" ht="15.75" customHeight="1">
      <c r="A739" s="29"/>
      <c r="B739" s="29"/>
      <c r="C739" s="30"/>
      <c r="D739" s="30"/>
      <c r="E739" s="29"/>
      <c r="F739" s="29"/>
      <c r="G739" s="29"/>
      <c r="H739" s="29"/>
      <c r="I739" s="29"/>
      <c r="J739" s="29"/>
      <c r="K739" s="29"/>
      <c r="L739" s="29"/>
      <c r="M739" s="29"/>
      <c r="N739" s="29"/>
      <c r="O739" s="29"/>
      <c r="P739" s="29"/>
      <c r="Q739" s="29"/>
      <c r="R739" s="29"/>
      <c r="S739" s="29"/>
      <c r="T739" s="29"/>
      <c r="U739" s="29"/>
      <c r="V739" s="29"/>
      <c r="W739" s="29"/>
      <c r="X739" s="29"/>
      <c r="Y739" s="29"/>
      <c r="Z739" s="29"/>
      <c r="AA739" s="29"/>
      <c r="AB739" s="29"/>
      <c r="AC739" s="29"/>
      <c r="AD739" s="29"/>
      <c r="AE739" s="29"/>
      <c r="AF739" s="29"/>
      <c r="AG739" s="29"/>
      <c r="AH739" s="29"/>
      <c r="AI739" s="29"/>
      <c r="AJ739" s="29"/>
      <c r="AK739" s="29"/>
      <c r="AL739" s="29"/>
      <c r="AM739" s="29"/>
      <c r="AN739" s="29"/>
      <c r="AO739" s="29"/>
      <c r="AP739" s="29"/>
      <c r="AQ739" s="29"/>
      <c r="AR739" s="29"/>
    </row>
    <row r="740" spans="1:44" ht="15.75" customHeight="1">
      <c r="A740" s="29"/>
      <c r="B740" s="29"/>
      <c r="C740" s="30"/>
      <c r="D740" s="30"/>
      <c r="E740" s="29"/>
      <c r="F740" s="29"/>
      <c r="G740" s="29"/>
      <c r="H740" s="29"/>
      <c r="I740" s="29"/>
      <c r="J740" s="29"/>
      <c r="K740" s="29"/>
      <c r="L740" s="29"/>
      <c r="M740" s="29"/>
      <c r="N740" s="29"/>
      <c r="O740" s="29"/>
      <c r="P740" s="29"/>
      <c r="Q740" s="29"/>
      <c r="R740" s="29"/>
      <c r="S740" s="29"/>
      <c r="T740" s="29"/>
      <c r="U740" s="29"/>
      <c r="V740" s="29"/>
      <c r="W740" s="29"/>
      <c r="X740" s="29"/>
      <c r="Y740" s="29"/>
      <c r="Z740" s="29"/>
      <c r="AA740" s="29"/>
      <c r="AB740" s="29"/>
      <c r="AC740" s="29"/>
      <c r="AD740" s="29"/>
      <c r="AE740" s="29"/>
      <c r="AF740" s="29"/>
      <c r="AG740" s="29"/>
      <c r="AH740" s="29"/>
      <c r="AI740" s="29"/>
      <c r="AJ740" s="29"/>
      <c r="AK740" s="29"/>
      <c r="AL740" s="29"/>
      <c r="AM740" s="29"/>
      <c r="AN740" s="29"/>
      <c r="AO740" s="29"/>
      <c r="AP740" s="29"/>
      <c r="AQ740" s="29"/>
      <c r="AR740" s="29"/>
    </row>
    <row r="741" spans="1:44" ht="15.75" customHeight="1">
      <c r="A741" s="29"/>
      <c r="B741" s="29"/>
      <c r="C741" s="30"/>
      <c r="D741" s="30"/>
      <c r="E741" s="29"/>
      <c r="F741" s="29"/>
      <c r="G741" s="29"/>
      <c r="H741" s="29"/>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29"/>
      <c r="AL741" s="29"/>
      <c r="AM741" s="29"/>
      <c r="AN741" s="29"/>
      <c r="AO741" s="29"/>
      <c r="AP741" s="29"/>
      <c r="AQ741" s="29"/>
      <c r="AR741" s="29"/>
    </row>
    <row r="742" spans="1:44" ht="15.75" customHeight="1">
      <c r="A742" s="29"/>
      <c r="B742" s="29"/>
      <c r="C742" s="30"/>
      <c r="D742" s="30"/>
      <c r="E742" s="29"/>
      <c r="F742" s="29"/>
      <c r="G742" s="29"/>
      <c r="H742" s="29"/>
      <c r="I742" s="29"/>
      <c r="J742" s="29"/>
      <c r="K742" s="29"/>
      <c r="L742" s="29"/>
      <c r="M742" s="29"/>
      <c r="N742" s="29"/>
      <c r="O742" s="29"/>
      <c r="P742" s="29"/>
      <c r="Q742" s="29"/>
      <c r="R742" s="29"/>
      <c r="S742" s="29"/>
      <c r="T742" s="29"/>
      <c r="U742" s="29"/>
      <c r="V742" s="29"/>
      <c r="W742" s="29"/>
      <c r="X742" s="29"/>
      <c r="Y742" s="29"/>
      <c r="Z742" s="29"/>
      <c r="AA742" s="29"/>
      <c r="AB742" s="29"/>
      <c r="AC742" s="29"/>
      <c r="AD742" s="29"/>
      <c r="AE742" s="29"/>
      <c r="AF742" s="29"/>
      <c r="AG742" s="29"/>
      <c r="AH742" s="29"/>
      <c r="AI742" s="29"/>
      <c r="AJ742" s="29"/>
      <c r="AK742" s="29"/>
      <c r="AL742" s="29"/>
      <c r="AM742" s="29"/>
      <c r="AN742" s="29"/>
      <c r="AO742" s="29"/>
      <c r="AP742" s="29"/>
      <c r="AQ742" s="29"/>
      <c r="AR742" s="29"/>
    </row>
    <row r="743" spans="1:44" ht="15.75" customHeight="1">
      <c r="A743" s="29"/>
      <c r="B743" s="29"/>
      <c r="C743" s="30"/>
      <c r="D743" s="30"/>
      <c r="E743" s="29"/>
      <c r="F743" s="29"/>
      <c r="G743" s="29"/>
      <c r="H743" s="29"/>
      <c r="I743" s="29"/>
      <c r="J743" s="29"/>
      <c r="K743" s="29"/>
      <c r="L743" s="29"/>
      <c r="M743" s="29"/>
      <c r="N743" s="29"/>
      <c r="O743" s="29"/>
      <c r="P743" s="29"/>
      <c r="Q743" s="29"/>
      <c r="R743" s="29"/>
      <c r="S743" s="29"/>
      <c r="T743" s="29"/>
      <c r="U743" s="29"/>
      <c r="V743" s="29"/>
      <c r="W743" s="29"/>
      <c r="X743" s="29"/>
      <c r="Y743" s="29"/>
      <c r="Z743" s="29"/>
      <c r="AA743" s="29"/>
      <c r="AB743" s="29"/>
      <c r="AC743" s="29"/>
      <c r="AD743" s="29"/>
      <c r="AE743" s="29"/>
      <c r="AF743" s="29"/>
      <c r="AG743" s="29"/>
      <c r="AH743" s="29"/>
      <c r="AI743" s="29"/>
      <c r="AJ743" s="29"/>
      <c r="AK743" s="29"/>
      <c r="AL743" s="29"/>
      <c r="AM743" s="29"/>
      <c r="AN743" s="29"/>
      <c r="AO743" s="29"/>
      <c r="AP743" s="29"/>
      <c r="AQ743" s="29"/>
      <c r="AR743" s="29"/>
    </row>
    <row r="744" spans="1:44" ht="15.75" customHeight="1">
      <c r="A744" s="29"/>
      <c r="B744" s="29"/>
      <c r="C744" s="30"/>
      <c r="D744" s="30"/>
      <c r="E744" s="29"/>
      <c r="F744" s="29"/>
      <c r="G744" s="29"/>
      <c r="H744" s="29"/>
      <c r="I744" s="29"/>
      <c r="J744" s="29"/>
      <c r="K744" s="29"/>
      <c r="L744" s="29"/>
      <c r="M744" s="29"/>
      <c r="N744" s="29"/>
      <c r="O744" s="29"/>
      <c r="P744" s="29"/>
      <c r="Q744" s="29"/>
      <c r="R744" s="29"/>
      <c r="S744" s="29"/>
      <c r="T744" s="29"/>
      <c r="U744" s="29"/>
      <c r="V744" s="29"/>
      <c r="W744" s="29"/>
      <c r="X744" s="29"/>
      <c r="Y744" s="29"/>
      <c r="Z744" s="29"/>
      <c r="AA744" s="29"/>
      <c r="AB744" s="29"/>
      <c r="AC744" s="29"/>
      <c r="AD744" s="29"/>
      <c r="AE744" s="29"/>
      <c r="AF744" s="29"/>
      <c r="AG744" s="29"/>
      <c r="AH744" s="29"/>
      <c r="AI744" s="29"/>
      <c r="AJ744" s="29"/>
      <c r="AK744" s="29"/>
      <c r="AL744" s="29"/>
      <c r="AM744" s="29"/>
      <c r="AN744" s="29"/>
      <c r="AO744" s="29"/>
      <c r="AP744" s="29"/>
      <c r="AQ744" s="29"/>
      <c r="AR744" s="29"/>
    </row>
    <row r="745" spans="1:44" ht="15.75" customHeight="1">
      <c r="A745" s="29"/>
      <c r="B745" s="29"/>
      <c r="C745" s="30"/>
      <c r="D745" s="30"/>
      <c r="E745" s="29"/>
      <c r="F745" s="29"/>
      <c r="G745" s="29"/>
      <c r="H745" s="29"/>
      <c r="I745" s="29"/>
      <c r="J745" s="29"/>
      <c r="K745" s="29"/>
      <c r="L745" s="29"/>
      <c r="M745" s="29"/>
      <c r="N745" s="29"/>
      <c r="O745" s="29"/>
      <c r="P745" s="29"/>
      <c r="Q745" s="29"/>
      <c r="R745" s="29"/>
      <c r="S745" s="29"/>
      <c r="T745" s="29"/>
      <c r="U745" s="29"/>
      <c r="V745" s="29"/>
      <c r="W745" s="29"/>
      <c r="X745" s="29"/>
      <c r="Y745" s="29"/>
      <c r="Z745" s="29"/>
      <c r="AA745" s="29"/>
      <c r="AB745" s="29"/>
      <c r="AC745" s="29"/>
      <c r="AD745" s="29"/>
      <c r="AE745" s="29"/>
      <c r="AF745" s="29"/>
      <c r="AG745" s="29"/>
      <c r="AH745" s="29"/>
      <c r="AI745" s="29"/>
      <c r="AJ745" s="29"/>
      <c r="AK745" s="29"/>
      <c r="AL745" s="29"/>
      <c r="AM745" s="29"/>
      <c r="AN745" s="29"/>
      <c r="AO745" s="29"/>
      <c r="AP745" s="29"/>
      <c r="AQ745" s="29"/>
      <c r="AR745" s="29"/>
    </row>
    <row r="746" spans="1:44" ht="15.75" customHeight="1">
      <c r="A746" s="29"/>
      <c r="B746" s="29"/>
      <c r="C746" s="30"/>
      <c r="D746" s="30"/>
      <c r="E746" s="29"/>
      <c r="F746" s="29"/>
      <c r="G746" s="29"/>
      <c r="H746" s="29"/>
      <c r="I746" s="29"/>
      <c r="J746" s="29"/>
      <c r="K746" s="29"/>
      <c r="L746" s="29"/>
      <c r="M746" s="29"/>
      <c r="N746" s="29"/>
      <c r="O746" s="29"/>
      <c r="P746" s="29"/>
      <c r="Q746" s="29"/>
      <c r="R746" s="29"/>
      <c r="S746" s="29"/>
      <c r="T746" s="29"/>
      <c r="U746" s="29"/>
      <c r="V746" s="29"/>
      <c r="W746" s="29"/>
      <c r="X746" s="29"/>
      <c r="Y746" s="29"/>
      <c r="Z746" s="29"/>
      <c r="AA746" s="29"/>
      <c r="AB746" s="29"/>
      <c r="AC746" s="29"/>
      <c r="AD746" s="29"/>
      <c r="AE746" s="29"/>
      <c r="AF746" s="29"/>
      <c r="AG746" s="29"/>
      <c r="AH746" s="29"/>
      <c r="AI746" s="29"/>
      <c r="AJ746" s="29"/>
      <c r="AK746" s="29"/>
      <c r="AL746" s="29"/>
      <c r="AM746" s="29"/>
      <c r="AN746" s="29"/>
      <c r="AO746" s="29"/>
      <c r="AP746" s="29"/>
      <c r="AQ746" s="29"/>
      <c r="AR746" s="29"/>
    </row>
    <row r="747" spans="1:44" ht="15.75" customHeight="1">
      <c r="A747" s="29"/>
      <c r="B747" s="29"/>
      <c r="C747" s="30"/>
      <c r="D747" s="30"/>
      <c r="E747" s="29"/>
      <c r="F747" s="29"/>
      <c r="G747" s="29"/>
      <c r="H747" s="29"/>
      <c r="I747" s="29"/>
      <c r="J747" s="29"/>
      <c r="K747" s="29"/>
      <c r="L747" s="29"/>
      <c r="M747" s="29"/>
      <c r="N747" s="29"/>
      <c r="O747" s="29"/>
      <c r="P747" s="29"/>
      <c r="Q747" s="29"/>
      <c r="R747" s="29"/>
      <c r="S747" s="29"/>
      <c r="T747" s="29"/>
      <c r="U747" s="29"/>
      <c r="V747" s="29"/>
      <c r="W747" s="29"/>
      <c r="X747" s="29"/>
      <c r="Y747" s="29"/>
      <c r="Z747" s="29"/>
      <c r="AA747" s="29"/>
      <c r="AB747" s="29"/>
      <c r="AC747" s="29"/>
      <c r="AD747" s="29"/>
      <c r="AE747" s="29"/>
      <c r="AF747" s="29"/>
      <c r="AG747" s="29"/>
      <c r="AH747" s="29"/>
      <c r="AI747" s="29"/>
      <c r="AJ747" s="29"/>
      <c r="AK747" s="29"/>
      <c r="AL747" s="29"/>
      <c r="AM747" s="29"/>
      <c r="AN747" s="29"/>
      <c r="AO747" s="29"/>
      <c r="AP747" s="29"/>
      <c r="AQ747" s="29"/>
      <c r="AR747" s="29"/>
    </row>
    <row r="748" spans="1:44" ht="15.75" customHeight="1">
      <c r="A748" s="29"/>
      <c r="B748" s="29"/>
      <c r="C748" s="30"/>
      <c r="D748" s="30"/>
      <c r="E748" s="29"/>
      <c r="F748" s="29"/>
      <c r="G748" s="29"/>
      <c r="H748" s="29"/>
      <c r="I748" s="29"/>
      <c r="J748" s="29"/>
      <c r="K748" s="29"/>
      <c r="L748" s="29"/>
      <c r="M748" s="29"/>
      <c r="N748" s="29"/>
      <c r="O748" s="29"/>
      <c r="P748" s="29"/>
      <c r="Q748" s="29"/>
      <c r="R748" s="29"/>
      <c r="S748" s="29"/>
      <c r="T748" s="29"/>
      <c r="U748" s="29"/>
      <c r="V748" s="29"/>
      <c r="W748" s="29"/>
      <c r="X748" s="29"/>
      <c r="Y748" s="29"/>
      <c r="Z748" s="29"/>
      <c r="AA748" s="29"/>
      <c r="AB748" s="29"/>
      <c r="AC748" s="29"/>
      <c r="AD748" s="29"/>
      <c r="AE748" s="29"/>
      <c r="AF748" s="29"/>
      <c r="AG748" s="29"/>
      <c r="AH748" s="29"/>
      <c r="AI748" s="29"/>
      <c r="AJ748" s="29"/>
      <c r="AK748" s="29"/>
      <c r="AL748" s="29"/>
      <c r="AM748" s="29"/>
      <c r="AN748" s="29"/>
      <c r="AO748" s="29"/>
      <c r="AP748" s="29"/>
      <c r="AQ748" s="29"/>
      <c r="AR748" s="29"/>
    </row>
    <row r="749" spans="1:44" ht="15.75" customHeight="1">
      <c r="A749" s="29"/>
      <c r="B749" s="29"/>
      <c r="C749" s="30"/>
      <c r="D749" s="30"/>
      <c r="E749" s="29"/>
      <c r="F749" s="29"/>
      <c r="G749" s="29"/>
      <c r="H749" s="29"/>
      <c r="I749" s="29"/>
      <c r="J749" s="29"/>
      <c r="K749" s="29"/>
      <c r="L749" s="29"/>
      <c r="M749" s="29"/>
      <c r="N749" s="29"/>
      <c r="O749" s="29"/>
      <c r="P749" s="29"/>
      <c r="Q749" s="29"/>
      <c r="R749" s="29"/>
      <c r="S749" s="29"/>
      <c r="T749" s="29"/>
      <c r="U749" s="29"/>
      <c r="V749" s="29"/>
      <c r="W749" s="29"/>
      <c r="X749" s="29"/>
      <c r="Y749" s="29"/>
      <c r="Z749" s="29"/>
      <c r="AA749" s="29"/>
      <c r="AB749" s="29"/>
      <c r="AC749" s="29"/>
      <c r="AD749" s="29"/>
      <c r="AE749" s="29"/>
      <c r="AF749" s="29"/>
      <c r="AG749" s="29"/>
      <c r="AH749" s="29"/>
      <c r="AI749" s="29"/>
      <c r="AJ749" s="29"/>
      <c r="AK749" s="29"/>
      <c r="AL749" s="29"/>
      <c r="AM749" s="29"/>
      <c r="AN749" s="29"/>
      <c r="AO749" s="29"/>
      <c r="AP749" s="29"/>
      <c r="AQ749" s="29"/>
      <c r="AR749" s="29"/>
    </row>
    <row r="750" spans="1:44" ht="15.75" customHeight="1">
      <c r="A750" s="29"/>
      <c r="B750" s="29"/>
      <c r="C750" s="30"/>
      <c r="D750" s="30"/>
      <c r="E750" s="29"/>
      <c r="F750" s="29"/>
      <c r="G750" s="29"/>
      <c r="H750" s="29"/>
      <c r="I750" s="29"/>
      <c r="J750" s="29"/>
      <c r="K750" s="29"/>
      <c r="L750" s="29"/>
      <c r="M750" s="29"/>
      <c r="N750" s="29"/>
      <c r="O750" s="29"/>
      <c r="P750" s="29"/>
      <c r="Q750" s="29"/>
      <c r="R750" s="29"/>
      <c r="S750" s="29"/>
      <c r="T750" s="29"/>
      <c r="U750" s="29"/>
      <c r="V750" s="29"/>
      <c r="W750" s="29"/>
      <c r="X750" s="29"/>
      <c r="Y750" s="29"/>
      <c r="Z750" s="29"/>
      <c r="AA750" s="29"/>
      <c r="AB750" s="29"/>
      <c r="AC750" s="29"/>
      <c r="AD750" s="29"/>
      <c r="AE750" s="29"/>
      <c r="AF750" s="29"/>
      <c r="AG750" s="29"/>
      <c r="AH750" s="29"/>
      <c r="AI750" s="29"/>
      <c r="AJ750" s="29"/>
      <c r="AK750" s="29"/>
      <c r="AL750" s="29"/>
      <c r="AM750" s="29"/>
      <c r="AN750" s="29"/>
      <c r="AO750" s="29"/>
      <c r="AP750" s="29"/>
      <c r="AQ750" s="29"/>
      <c r="AR750" s="29"/>
    </row>
    <row r="751" spans="1:44" ht="15.75" customHeight="1">
      <c r="A751" s="29"/>
      <c r="B751" s="29"/>
      <c r="C751" s="30"/>
      <c r="D751" s="30"/>
      <c r="E751" s="29"/>
      <c r="F751" s="29"/>
      <c r="G751" s="29"/>
      <c r="H751" s="29"/>
      <c r="I751" s="29"/>
      <c r="J751" s="29"/>
      <c r="K751" s="29"/>
      <c r="L751" s="29"/>
      <c r="M751" s="29"/>
      <c r="N751" s="29"/>
      <c r="O751" s="29"/>
      <c r="P751" s="29"/>
      <c r="Q751" s="29"/>
      <c r="R751" s="29"/>
      <c r="S751" s="29"/>
      <c r="T751" s="29"/>
      <c r="U751" s="29"/>
      <c r="V751" s="29"/>
      <c r="W751" s="29"/>
      <c r="X751" s="29"/>
      <c r="Y751" s="29"/>
      <c r="Z751" s="29"/>
      <c r="AA751" s="29"/>
      <c r="AB751" s="29"/>
      <c r="AC751" s="29"/>
      <c r="AD751" s="29"/>
      <c r="AE751" s="29"/>
      <c r="AF751" s="29"/>
      <c r="AG751" s="29"/>
      <c r="AH751" s="29"/>
      <c r="AI751" s="29"/>
      <c r="AJ751" s="29"/>
      <c r="AK751" s="29"/>
      <c r="AL751" s="29"/>
      <c r="AM751" s="29"/>
      <c r="AN751" s="29"/>
      <c r="AO751" s="29"/>
      <c r="AP751" s="29"/>
      <c r="AQ751" s="29"/>
      <c r="AR751" s="29"/>
    </row>
    <row r="752" spans="1:44" ht="15.75" customHeight="1">
      <c r="A752" s="29"/>
      <c r="B752" s="29"/>
      <c r="C752" s="30"/>
      <c r="D752" s="30"/>
      <c r="E752" s="29"/>
      <c r="F752" s="29"/>
      <c r="G752" s="29"/>
      <c r="H752" s="29"/>
      <c r="I752" s="29"/>
      <c r="J752" s="29"/>
      <c r="K752" s="29"/>
      <c r="L752" s="29"/>
      <c r="M752" s="29"/>
      <c r="N752" s="29"/>
      <c r="O752" s="29"/>
      <c r="P752" s="29"/>
      <c r="Q752" s="29"/>
      <c r="R752" s="29"/>
      <c r="S752" s="29"/>
      <c r="T752" s="29"/>
      <c r="U752" s="29"/>
      <c r="V752" s="29"/>
      <c r="W752" s="29"/>
      <c r="X752" s="29"/>
      <c r="Y752" s="29"/>
      <c r="Z752" s="29"/>
      <c r="AA752" s="29"/>
      <c r="AB752" s="29"/>
      <c r="AC752" s="29"/>
      <c r="AD752" s="29"/>
      <c r="AE752" s="29"/>
      <c r="AF752" s="29"/>
      <c r="AG752" s="29"/>
      <c r="AH752" s="29"/>
      <c r="AI752" s="29"/>
      <c r="AJ752" s="29"/>
      <c r="AK752" s="29"/>
      <c r="AL752" s="29"/>
      <c r="AM752" s="29"/>
      <c r="AN752" s="29"/>
      <c r="AO752" s="29"/>
      <c r="AP752" s="29"/>
      <c r="AQ752" s="29"/>
      <c r="AR752" s="29"/>
    </row>
    <row r="753" spans="1:44" ht="15.75" customHeight="1">
      <c r="A753" s="29"/>
      <c r="B753" s="29"/>
      <c r="C753" s="30"/>
      <c r="D753" s="30"/>
      <c r="E753" s="29"/>
      <c r="F753" s="29"/>
      <c r="G753" s="29"/>
      <c r="H753" s="29"/>
      <c r="I753" s="29"/>
      <c r="J753" s="29"/>
      <c r="K753" s="29"/>
      <c r="L753" s="29"/>
      <c r="M753" s="29"/>
      <c r="N753" s="29"/>
      <c r="O753" s="29"/>
      <c r="P753" s="29"/>
      <c r="Q753" s="29"/>
      <c r="R753" s="29"/>
      <c r="S753" s="29"/>
      <c r="T753" s="29"/>
      <c r="U753" s="29"/>
      <c r="V753" s="29"/>
      <c r="W753" s="29"/>
      <c r="X753" s="29"/>
      <c r="Y753" s="29"/>
      <c r="Z753" s="29"/>
      <c r="AA753" s="29"/>
      <c r="AB753" s="29"/>
      <c r="AC753" s="29"/>
      <c r="AD753" s="29"/>
      <c r="AE753" s="29"/>
      <c r="AF753" s="29"/>
      <c r="AG753" s="29"/>
      <c r="AH753" s="29"/>
      <c r="AI753" s="29"/>
      <c r="AJ753" s="29"/>
      <c r="AK753" s="29"/>
      <c r="AL753" s="29"/>
      <c r="AM753" s="29"/>
      <c r="AN753" s="29"/>
      <c r="AO753" s="29"/>
      <c r="AP753" s="29"/>
      <c r="AQ753" s="29"/>
      <c r="AR753" s="29"/>
    </row>
    <row r="754" spans="1:44" ht="15.75" customHeight="1">
      <c r="A754" s="29"/>
      <c r="B754" s="29"/>
      <c r="C754" s="30"/>
      <c r="D754" s="30"/>
      <c r="E754" s="29"/>
      <c r="F754" s="29"/>
      <c r="G754" s="29"/>
      <c r="H754" s="29"/>
      <c r="I754" s="29"/>
      <c r="J754" s="29"/>
      <c r="K754" s="29"/>
      <c r="L754" s="29"/>
      <c r="M754" s="29"/>
      <c r="N754" s="29"/>
      <c r="O754" s="29"/>
      <c r="P754" s="29"/>
      <c r="Q754" s="29"/>
      <c r="R754" s="29"/>
      <c r="S754" s="29"/>
      <c r="T754" s="29"/>
      <c r="U754" s="29"/>
      <c r="V754" s="29"/>
      <c r="W754" s="29"/>
      <c r="X754" s="29"/>
      <c r="Y754" s="29"/>
      <c r="Z754" s="29"/>
      <c r="AA754" s="29"/>
      <c r="AB754" s="29"/>
      <c r="AC754" s="29"/>
      <c r="AD754" s="29"/>
      <c r="AE754" s="29"/>
      <c r="AF754" s="29"/>
      <c r="AG754" s="29"/>
      <c r="AH754" s="29"/>
      <c r="AI754" s="29"/>
      <c r="AJ754" s="29"/>
      <c r="AK754" s="29"/>
      <c r="AL754" s="29"/>
      <c r="AM754" s="29"/>
      <c r="AN754" s="29"/>
      <c r="AO754" s="29"/>
      <c r="AP754" s="29"/>
      <c r="AQ754" s="29"/>
      <c r="AR754" s="29"/>
    </row>
    <row r="755" spans="1:44" ht="15.75" customHeight="1">
      <c r="A755" s="29"/>
      <c r="B755" s="29"/>
      <c r="C755" s="30"/>
      <c r="D755" s="30"/>
      <c r="E755" s="29"/>
      <c r="F755" s="29"/>
      <c r="G755" s="29"/>
      <c r="H755" s="29"/>
      <c r="I755" s="29"/>
      <c r="J755" s="29"/>
      <c r="K755" s="29"/>
      <c r="L755" s="29"/>
      <c r="M755" s="29"/>
      <c r="N755" s="29"/>
      <c r="O755" s="29"/>
      <c r="P755" s="29"/>
      <c r="Q755" s="29"/>
      <c r="R755" s="29"/>
      <c r="S755" s="29"/>
      <c r="T755" s="29"/>
      <c r="U755" s="29"/>
      <c r="V755" s="29"/>
      <c r="W755" s="29"/>
      <c r="X755" s="29"/>
      <c r="Y755" s="29"/>
      <c r="Z755" s="29"/>
      <c r="AA755" s="29"/>
      <c r="AB755" s="29"/>
      <c r="AC755" s="29"/>
      <c r="AD755" s="29"/>
      <c r="AE755" s="29"/>
      <c r="AF755" s="29"/>
      <c r="AG755" s="29"/>
      <c r="AH755" s="29"/>
      <c r="AI755" s="29"/>
      <c r="AJ755" s="29"/>
      <c r="AK755" s="29"/>
      <c r="AL755" s="29"/>
      <c r="AM755" s="29"/>
      <c r="AN755" s="29"/>
      <c r="AO755" s="29"/>
      <c r="AP755" s="29"/>
      <c r="AQ755" s="29"/>
      <c r="AR755" s="29"/>
    </row>
    <row r="756" spans="1:44" ht="15.75" customHeight="1">
      <c r="A756" s="29"/>
      <c r="B756" s="29"/>
      <c r="C756" s="30"/>
      <c r="D756" s="30"/>
      <c r="E756" s="29"/>
      <c r="F756" s="29"/>
      <c r="G756" s="29"/>
      <c r="H756" s="29"/>
      <c r="I756" s="29"/>
      <c r="J756" s="29"/>
      <c r="K756" s="29"/>
      <c r="L756" s="29"/>
      <c r="M756" s="29"/>
      <c r="N756" s="29"/>
      <c r="O756" s="29"/>
      <c r="P756" s="29"/>
      <c r="Q756" s="29"/>
      <c r="R756" s="29"/>
      <c r="S756" s="29"/>
      <c r="T756" s="29"/>
      <c r="U756" s="29"/>
      <c r="V756" s="29"/>
      <c r="W756" s="29"/>
      <c r="X756" s="29"/>
      <c r="Y756" s="29"/>
      <c r="Z756" s="29"/>
      <c r="AA756" s="29"/>
      <c r="AB756" s="29"/>
      <c r="AC756" s="29"/>
      <c r="AD756" s="29"/>
      <c r="AE756" s="29"/>
      <c r="AF756" s="29"/>
      <c r="AG756" s="29"/>
      <c r="AH756" s="29"/>
      <c r="AI756" s="29"/>
      <c r="AJ756" s="29"/>
      <c r="AK756" s="29"/>
      <c r="AL756" s="29"/>
      <c r="AM756" s="29"/>
      <c r="AN756" s="29"/>
      <c r="AO756" s="29"/>
      <c r="AP756" s="29"/>
      <c r="AQ756" s="29"/>
      <c r="AR756" s="29"/>
    </row>
    <row r="757" spans="1:44" ht="15.75" customHeight="1">
      <c r="A757" s="29"/>
      <c r="B757" s="29"/>
      <c r="C757" s="30"/>
      <c r="D757" s="30"/>
      <c r="E757" s="29"/>
      <c r="F757" s="29"/>
      <c r="G757" s="29"/>
      <c r="H757" s="29"/>
      <c r="I757" s="29"/>
      <c r="J757" s="29"/>
      <c r="K757" s="29"/>
      <c r="L757" s="29"/>
      <c r="M757" s="29"/>
      <c r="N757" s="29"/>
      <c r="O757" s="29"/>
      <c r="P757" s="29"/>
      <c r="Q757" s="29"/>
      <c r="R757" s="29"/>
      <c r="S757" s="29"/>
      <c r="T757" s="29"/>
      <c r="U757" s="29"/>
      <c r="V757" s="29"/>
      <c r="W757" s="29"/>
      <c r="X757" s="29"/>
      <c r="Y757" s="29"/>
      <c r="Z757" s="29"/>
      <c r="AA757" s="29"/>
      <c r="AB757" s="29"/>
      <c r="AC757" s="29"/>
      <c r="AD757" s="29"/>
      <c r="AE757" s="29"/>
      <c r="AF757" s="29"/>
      <c r="AG757" s="29"/>
      <c r="AH757" s="29"/>
      <c r="AI757" s="29"/>
      <c r="AJ757" s="29"/>
      <c r="AK757" s="29"/>
      <c r="AL757" s="29"/>
      <c r="AM757" s="29"/>
      <c r="AN757" s="29"/>
      <c r="AO757" s="29"/>
      <c r="AP757" s="29"/>
      <c r="AQ757" s="29"/>
      <c r="AR757" s="29"/>
    </row>
    <row r="758" spans="1:44" ht="15.75" customHeight="1">
      <c r="A758" s="29"/>
      <c r="B758" s="29"/>
      <c r="C758" s="30"/>
      <c r="D758" s="30"/>
      <c r="E758" s="29"/>
      <c r="F758" s="29"/>
      <c r="G758" s="29"/>
      <c r="H758" s="29"/>
      <c r="I758" s="29"/>
      <c r="J758" s="29"/>
      <c r="K758" s="29"/>
      <c r="L758" s="29"/>
      <c r="M758" s="29"/>
      <c r="N758" s="29"/>
      <c r="O758" s="29"/>
      <c r="P758" s="29"/>
      <c r="Q758" s="29"/>
      <c r="R758" s="29"/>
      <c r="S758" s="29"/>
      <c r="T758" s="29"/>
      <c r="U758" s="29"/>
      <c r="V758" s="29"/>
      <c r="W758" s="29"/>
      <c r="X758" s="29"/>
      <c r="Y758" s="29"/>
      <c r="Z758" s="29"/>
      <c r="AA758" s="29"/>
      <c r="AB758" s="29"/>
      <c r="AC758" s="29"/>
      <c r="AD758" s="29"/>
      <c r="AE758" s="29"/>
      <c r="AF758" s="29"/>
      <c r="AG758" s="29"/>
      <c r="AH758" s="29"/>
      <c r="AI758" s="29"/>
      <c r="AJ758" s="29"/>
      <c r="AK758" s="29"/>
      <c r="AL758" s="29"/>
      <c r="AM758" s="29"/>
      <c r="AN758" s="29"/>
      <c r="AO758" s="29"/>
      <c r="AP758" s="29"/>
      <c r="AQ758" s="29"/>
      <c r="AR758" s="29"/>
    </row>
    <row r="759" spans="1:44" ht="15.75" customHeight="1">
      <c r="A759" s="29"/>
      <c r="B759" s="29"/>
      <c r="C759" s="30"/>
      <c r="D759" s="30"/>
      <c r="E759" s="29"/>
      <c r="F759" s="29"/>
      <c r="G759" s="29"/>
      <c r="H759" s="29"/>
      <c r="I759" s="29"/>
      <c r="J759" s="29"/>
      <c r="K759" s="29"/>
      <c r="L759" s="29"/>
      <c r="M759" s="29"/>
      <c r="N759" s="29"/>
      <c r="O759" s="29"/>
      <c r="P759" s="29"/>
      <c r="Q759" s="29"/>
      <c r="R759" s="29"/>
      <c r="S759" s="29"/>
      <c r="T759" s="29"/>
      <c r="U759" s="29"/>
      <c r="V759" s="29"/>
      <c r="W759" s="29"/>
      <c r="X759" s="29"/>
      <c r="Y759" s="29"/>
      <c r="Z759" s="29"/>
      <c r="AA759" s="29"/>
      <c r="AB759" s="29"/>
      <c r="AC759" s="29"/>
      <c r="AD759" s="29"/>
      <c r="AE759" s="29"/>
      <c r="AF759" s="29"/>
      <c r="AG759" s="29"/>
      <c r="AH759" s="29"/>
      <c r="AI759" s="29"/>
      <c r="AJ759" s="29"/>
      <c r="AK759" s="29"/>
      <c r="AL759" s="29"/>
      <c r="AM759" s="29"/>
      <c r="AN759" s="29"/>
      <c r="AO759" s="29"/>
      <c r="AP759" s="29"/>
      <c r="AQ759" s="29"/>
      <c r="AR759" s="29"/>
    </row>
    <row r="760" spans="1:44" ht="15.75" customHeight="1">
      <c r="A760" s="29"/>
      <c r="B760" s="29"/>
      <c r="C760" s="30"/>
      <c r="D760" s="30"/>
      <c r="E760" s="29"/>
      <c r="F760" s="29"/>
      <c r="G760" s="29"/>
      <c r="H760" s="29"/>
      <c r="I760" s="29"/>
      <c r="J760" s="29"/>
      <c r="K760" s="29"/>
      <c r="L760" s="29"/>
      <c r="M760" s="29"/>
      <c r="N760" s="29"/>
      <c r="O760" s="29"/>
      <c r="P760" s="29"/>
      <c r="Q760" s="29"/>
      <c r="R760" s="29"/>
      <c r="S760" s="29"/>
      <c r="T760" s="29"/>
      <c r="U760" s="29"/>
      <c r="V760" s="29"/>
      <c r="W760" s="29"/>
      <c r="X760" s="29"/>
      <c r="Y760" s="29"/>
      <c r="Z760" s="29"/>
      <c r="AA760" s="29"/>
      <c r="AB760" s="29"/>
      <c r="AC760" s="29"/>
      <c r="AD760" s="29"/>
      <c r="AE760" s="29"/>
      <c r="AF760" s="29"/>
      <c r="AG760" s="29"/>
      <c r="AH760" s="29"/>
      <c r="AI760" s="29"/>
      <c r="AJ760" s="29"/>
      <c r="AK760" s="29"/>
      <c r="AL760" s="29"/>
      <c r="AM760" s="29"/>
      <c r="AN760" s="29"/>
      <c r="AO760" s="29"/>
      <c r="AP760" s="29"/>
      <c r="AQ760" s="29"/>
      <c r="AR760" s="29"/>
    </row>
    <row r="761" spans="1:44" ht="15.75" customHeight="1">
      <c r="A761" s="29"/>
      <c r="B761" s="29"/>
      <c r="C761" s="30"/>
      <c r="D761" s="30"/>
      <c r="E761" s="29"/>
      <c r="F761" s="29"/>
      <c r="G761" s="29"/>
      <c r="H761" s="29"/>
      <c r="I761" s="29"/>
      <c r="J761" s="29"/>
      <c r="K761" s="29"/>
      <c r="L761" s="29"/>
      <c r="M761" s="29"/>
      <c r="N761" s="29"/>
      <c r="O761" s="29"/>
      <c r="P761" s="29"/>
      <c r="Q761" s="29"/>
      <c r="R761" s="29"/>
      <c r="S761" s="29"/>
      <c r="T761" s="29"/>
      <c r="U761" s="29"/>
      <c r="V761" s="29"/>
      <c r="W761" s="29"/>
      <c r="X761" s="29"/>
      <c r="Y761" s="29"/>
      <c r="Z761" s="29"/>
      <c r="AA761" s="29"/>
      <c r="AB761" s="29"/>
      <c r="AC761" s="29"/>
      <c r="AD761" s="29"/>
      <c r="AE761" s="29"/>
      <c r="AF761" s="29"/>
      <c r="AG761" s="29"/>
      <c r="AH761" s="29"/>
      <c r="AI761" s="29"/>
      <c r="AJ761" s="29"/>
      <c r="AK761" s="29"/>
      <c r="AL761" s="29"/>
      <c r="AM761" s="29"/>
      <c r="AN761" s="29"/>
      <c r="AO761" s="29"/>
      <c r="AP761" s="29"/>
      <c r="AQ761" s="29"/>
      <c r="AR761" s="29"/>
    </row>
    <row r="762" spans="1:44" ht="15.75" customHeight="1">
      <c r="A762" s="29"/>
      <c r="B762" s="29"/>
      <c r="C762" s="30"/>
      <c r="D762" s="30"/>
      <c r="E762" s="29"/>
      <c r="F762" s="29"/>
      <c r="G762" s="29"/>
      <c r="H762" s="29"/>
      <c r="I762" s="29"/>
      <c r="J762" s="29"/>
      <c r="K762" s="29"/>
      <c r="L762" s="29"/>
      <c r="M762" s="29"/>
      <c r="N762" s="29"/>
      <c r="O762" s="29"/>
      <c r="P762" s="29"/>
      <c r="Q762" s="29"/>
      <c r="R762" s="29"/>
      <c r="S762" s="29"/>
      <c r="T762" s="29"/>
      <c r="U762" s="29"/>
      <c r="V762" s="29"/>
      <c r="W762" s="29"/>
      <c r="X762" s="29"/>
      <c r="Y762" s="29"/>
      <c r="Z762" s="29"/>
      <c r="AA762" s="29"/>
      <c r="AB762" s="29"/>
      <c r="AC762" s="29"/>
      <c r="AD762" s="29"/>
      <c r="AE762" s="29"/>
      <c r="AF762" s="29"/>
      <c r="AG762" s="29"/>
      <c r="AH762" s="29"/>
      <c r="AI762" s="29"/>
      <c r="AJ762" s="29"/>
      <c r="AK762" s="29"/>
      <c r="AL762" s="29"/>
      <c r="AM762" s="29"/>
      <c r="AN762" s="29"/>
      <c r="AO762" s="29"/>
      <c r="AP762" s="29"/>
      <c r="AQ762" s="29"/>
      <c r="AR762" s="29"/>
    </row>
    <row r="763" spans="1:44" ht="15.75" customHeight="1">
      <c r="A763" s="29"/>
      <c r="B763" s="29"/>
      <c r="C763" s="30"/>
      <c r="D763" s="30"/>
      <c r="E763" s="29"/>
      <c r="F763" s="29"/>
      <c r="G763" s="29"/>
      <c r="H763" s="29"/>
      <c r="I763" s="29"/>
      <c r="J763" s="29"/>
      <c r="K763" s="29"/>
      <c r="L763" s="29"/>
      <c r="M763" s="29"/>
      <c r="N763" s="29"/>
      <c r="O763" s="29"/>
      <c r="P763" s="29"/>
      <c r="Q763" s="29"/>
      <c r="R763" s="29"/>
      <c r="S763" s="29"/>
      <c r="T763" s="29"/>
      <c r="U763" s="29"/>
      <c r="V763" s="29"/>
      <c r="W763" s="29"/>
      <c r="X763" s="29"/>
      <c r="Y763" s="29"/>
      <c r="Z763" s="29"/>
      <c r="AA763" s="29"/>
      <c r="AB763" s="29"/>
      <c r="AC763" s="29"/>
      <c r="AD763" s="29"/>
      <c r="AE763" s="29"/>
      <c r="AF763" s="29"/>
      <c r="AG763" s="29"/>
      <c r="AH763" s="29"/>
      <c r="AI763" s="29"/>
      <c r="AJ763" s="29"/>
      <c r="AK763" s="29"/>
      <c r="AL763" s="29"/>
      <c r="AM763" s="29"/>
      <c r="AN763" s="29"/>
      <c r="AO763" s="29"/>
      <c r="AP763" s="29"/>
      <c r="AQ763" s="29"/>
      <c r="AR763" s="29"/>
    </row>
    <row r="764" spans="1:44" ht="15.75" customHeight="1">
      <c r="A764" s="29"/>
      <c r="B764" s="29"/>
      <c r="C764" s="30"/>
      <c r="D764" s="30"/>
      <c r="E764" s="29"/>
      <c r="F764" s="29"/>
      <c r="G764" s="29"/>
      <c r="H764" s="29"/>
      <c r="I764" s="29"/>
      <c r="J764" s="29"/>
      <c r="K764" s="29"/>
      <c r="L764" s="29"/>
      <c r="M764" s="29"/>
      <c r="N764" s="29"/>
      <c r="O764" s="29"/>
      <c r="P764" s="29"/>
      <c r="Q764" s="29"/>
      <c r="R764" s="29"/>
      <c r="S764" s="29"/>
      <c r="T764" s="29"/>
      <c r="U764" s="29"/>
      <c r="V764" s="29"/>
      <c r="W764" s="29"/>
      <c r="X764" s="29"/>
      <c r="Y764" s="29"/>
      <c r="Z764" s="29"/>
      <c r="AA764" s="29"/>
      <c r="AB764" s="29"/>
      <c r="AC764" s="29"/>
      <c r="AD764" s="29"/>
      <c r="AE764" s="29"/>
      <c r="AF764" s="29"/>
      <c r="AG764" s="29"/>
      <c r="AH764" s="29"/>
      <c r="AI764" s="29"/>
      <c r="AJ764" s="29"/>
      <c r="AK764" s="29"/>
      <c r="AL764" s="29"/>
      <c r="AM764" s="29"/>
      <c r="AN764" s="29"/>
      <c r="AO764" s="29"/>
      <c r="AP764" s="29"/>
      <c r="AQ764" s="29"/>
      <c r="AR764" s="29"/>
    </row>
    <row r="765" spans="1:44" ht="15.75" customHeight="1">
      <c r="A765" s="29"/>
      <c r="B765" s="29"/>
      <c r="C765" s="30"/>
      <c r="D765" s="30"/>
      <c r="E765" s="29"/>
      <c r="F765" s="29"/>
      <c r="G765" s="29"/>
      <c r="H765" s="29"/>
      <c r="I765" s="29"/>
      <c r="J765" s="29"/>
      <c r="K765" s="29"/>
      <c r="L765" s="29"/>
      <c r="M765" s="29"/>
      <c r="N765" s="29"/>
      <c r="O765" s="29"/>
      <c r="P765" s="29"/>
      <c r="Q765" s="29"/>
      <c r="R765" s="29"/>
      <c r="S765" s="29"/>
      <c r="T765" s="29"/>
      <c r="U765" s="29"/>
      <c r="V765" s="29"/>
      <c r="W765" s="29"/>
      <c r="X765" s="29"/>
      <c r="Y765" s="29"/>
      <c r="Z765" s="29"/>
      <c r="AA765" s="29"/>
      <c r="AB765" s="29"/>
      <c r="AC765" s="29"/>
      <c r="AD765" s="29"/>
      <c r="AE765" s="29"/>
      <c r="AF765" s="29"/>
      <c r="AG765" s="29"/>
      <c r="AH765" s="29"/>
      <c r="AI765" s="29"/>
      <c r="AJ765" s="29"/>
      <c r="AK765" s="29"/>
      <c r="AL765" s="29"/>
      <c r="AM765" s="29"/>
      <c r="AN765" s="29"/>
      <c r="AO765" s="29"/>
      <c r="AP765" s="29"/>
      <c r="AQ765" s="29"/>
      <c r="AR765" s="29"/>
    </row>
    <row r="766" spans="1:44" ht="15.75" customHeight="1">
      <c r="A766" s="29"/>
      <c r="B766" s="29"/>
      <c r="C766" s="30"/>
      <c r="D766" s="30"/>
      <c r="E766" s="29"/>
      <c r="F766" s="29"/>
      <c r="G766" s="29"/>
      <c r="H766" s="29"/>
      <c r="I766" s="29"/>
      <c r="J766" s="29"/>
      <c r="K766" s="29"/>
      <c r="L766" s="29"/>
      <c r="M766" s="29"/>
      <c r="N766" s="29"/>
      <c r="O766" s="29"/>
      <c r="P766" s="29"/>
      <c r="Q766" s="29"/>
      <c r="R766" s="29"/>
      <c r="S766" s="29"/>
      <c r="T766" s="29"/>
      <c r="U766" s="29"/>
      <c r="V766" s="29"/>
      <c r="W766" s="29"/>
      <c r="X766" s="29"/>
      <c r="Y766" s="29"/>
      <c r="Z766" s="29"/>
      <c r="AA766" s="29"/>
      <c r="AB766" s="29"/>
      <c r="AC766" s="29"/>
      <c r="AD766" s="29"/>
      <c r="AE766" s="29"/>
      <c r="AF766" s="29"/>
      <c r="AG766" s="29"/>
      <c r="AH766" s="29"/>
      <c r="AI766" s="29"/>
      <c r="AJ766" s="29"/>
      <c r="AK766" s="29"/>
      <c r="AL766" s="29"/>
      <c r="AM766" s="29"/>
      <c r="AN766" s="29"/>
      <c r="AO766" s="29"/>
      <c r="AP766" s="29"/>
      <c r="AQ766" s="29"/>
      <c r="AR766" s="29"/>
    </row>
    <row r="767" spans="1:44" ht="15.75" customHeight="1">
      <c r="A767" s="29"/>
      <c r="B767" s="29"/>
      <c r="C767" s="30"/>
      <c r="D767" s="30"/>
      <c r="E767" s="29"/>
      <c r="F767" s="29"/>
      <c r="G767" s="29"/>
      <c r="H767" s="29"/>
      <c r="I767" s="29"/>
      <c r="J767" s="29"/>
      <c r="K767" s="29"/>
      <c r="L767" s="29"/>
      <c r="M767" s="29"/>
      <c r="N767" s="29"/>
      <c r="O767" s="29"/>
      <c r="P767" s="29"/>
      <c r="Q767" s="29"/>
      <c r="R767" s="29"/>
      <c r="S767" s="29"/>
      <c r="T767" s="29"/>
      <c r="U767" s="29"/>
      <c r="V767" s="29"/>
      <c r="W767" s="29"/>
      <c r="X767" s="29"/>
      <c r="Y767" s="29"/>
      <c r="Z767" s="29"/>
      <c r="AA767" s="29"/>
      <c r="AB767" s="29"/>
      <c r="AC767" s="29"/>
      <c r="AD767" s="29"/>
      <c r="AE767" s="29"/>
      <c r="AF767" s="29"/>
      <c r="AG767" s="29"/>
      <c r="AH767" s="29"/>
      <c r="AI767" s="29"/>
      <c r="AJ767" s="29"/>
      <c r="AK767" s="29"/>
      <c r="AL767" s="29"/>
      <c r="AM767" s="29"/>
      <c r="AN767" s="29"/>
      <c r="AO767" s="29"/>
      <c r="AP767" s="29"/>
      <c r="AQ767" s="29"/>
      <c r="AR767" s="29"/>
    </row>
    <row r="768" spans="1:44" ht="15.75" customHeight="1">
      <c r="A768" s="29"/>
      <c r="B768" s="29"/>
      <c r="C768" s="30"/>
      <c r="D768" s="30"/>
      <c r="E768" s="29"/>
      <c r="F768" s="29"/>
      <c r="G768" s="29"/>
      <c r="H768" s="29"/>
      <c r="I768" s="29"/>
      <c r="J768" s="29"/>
      <c r="K768" s="29"/>
      <c r="L768" s="29"/>
      <c r="M768" s="29"/>
      <c r="N768" s="29"/>
      <c r="O768" s="29"/>
      <c r="P768" s="29"/>
      <c r="Q768" s="29"/>
      <c r="R768" s="29"/>
      <c r="S768" s="29"/>
      <c r="T768" s="29"/>
      <c r="U768" s="29"/>
      <c r="V768" s="29"/>
      <c r="W768" s="29"/>
      <c r="X768" s="29"/>
      <c r="Y768" s="29"/>
      <c r="Z768" s="29"/>
      <c r="AA768" s="29"/>
      <c r="AB768" s="29"/>
      <c r="AC768" s="29"/>
      <c r="AD768" s="29"/>
      <c r="AE768" s="29"/>
      <c r="AF768" s="29"/>
      <c r="AG768" s="29"/>
      <c r="AH768" s="29"/>
      <c r="AI768" s="29"/>
      <c r="AJ768" s="29"/>
      <c r="AK768" s="29"/>
      <c r="AL768" s="29"/>
      <c r="AM768" s="29"/>
      <c r="AN768" s="29"/>
      <c r="AO768" s="29"/>
      <c r="AP768" s="29"/>
      <c r="AQ768" s="29"/>
      <c r="AR768" s="29"/>
    </row>
    <row r="769" spans="1:44" ht="15.75" customHeight="1">
      <c r="A769" s="29"/>
      <c r="B769" s="29"/>
      <c r="C769" s="30"/>
      <c r="D769" s="30"/>
      <c r="E769" s="29"/>
      <c r="F769" s="29"/>
      <c r="G769" s="29"/>
      <c r="H769" s="29"/>
      <c r="I769" s="29"/>
      <c r="J769" s="29"/>
      <c r="K769" s="29"/>
      <c r="L769" s="29"/>
      <c r="M769" s="29"/>
      <c r="N769" s="29"/>
      <c r="O769" s="29"/>
      <c r="P769" s="29"/>
      <c r="Q769" s="29"/>
      <c r="R769" s="29"/>
      <c r="S769" s="29"/>
      <c r="T769" s="29"/>
      <c r="U769" s="29"/>
      <c r="V769" s="29"/>
      <c r="W769" s="29"/>
      <c r="X769" s="29"/>
      <c r="Y769" s="29"/>
      <c r="Z769" s="29"/>
      <c r="AA769" s="29"/>
      <c r="AB769" s="29"/>
      <c r="AC769" s="29"/>
      <c r="AD769" s="29"/>
      <c r="AE769" s="29"/>
      <c r="AF769" s="29"/>
      <c r="AG769" s="29"/>
      <c r="AH769" s="29"/>
      <c r="AI769" s="29"/>
      <c r="AJ769" s="29"/>
      <c r="AK769" s="29"/>
      <c r="AL769" s="29"/>
      <c r="AM769" s="29"/>
      <c r="AN769" s="29"/>
      <c r="AO769" s="29"/>
      <c r="AP769" s="29"/>
      <c r="AQ769" s="29"/>
      <c r="AR769" s="29"/>
    </row>
    <row r="770" spans="1:44" ht="15.75" customHeight="1">
      <c r="A770" s="29"/>
      <c r="B770" s="29"/>
      <c r="C770" s="30"/>
      <c r="D770" s="30"/>
      <c r="E770" s="29"/>
      <c r="F770" s="29"/>
      <c r="G770" s="29"/>
      <c r="H770" s="29"/>
      <c r="I770" s="29"/>
      <c r="J770" s="29"/>
      <c r="K770" s="29"/>
      <c r="L770" s="29"/>
      <c r="M770" s="29"/>
      <c r="N770" s="29"/>
      <c r="O770" s="29"/>
      <c r="P770" s="29"/>
      <c r="Q770" s="29"/>
      <c r="R770" s="29"/>
      <c r="S770" s="29"/>
      <c r="T770" s="29"/>
      <c r="U770" s="29"/>
      <c r="V770" s="29"/>
      <c r="W770" s="29"/>
      <c r="X770" s="29"/>
      <c r="Y770" s="29"/>
      <c r="Z770" s="29"/>
      <c r="AA770" s="29"/>
      <c r="AB770" s="29"/>
      <c r="AC770" s="29"/>
      <c r="AD770" s="29"/>
      <c r="AE770" s="29"/>
      <c r="AF770" s="29"/>
      <c r="AG770" s="29"/>
      <c r="AH770" s="29"/>
      <c r="AI770" s="29"/>
      <c r="AJ770" s="29"/>
      <c r="AK770" s="29"/>
      <c r="AL770" s="29"/>
      <c r="AM770" s="29"/>
      <c r="AN770" s="29"/>
      <c r="AO770" s="29"/>
      <c r="AP770" s="29"/>
      <c r="AQ770" s="29"/>
      <c r="AR770" s="29"/>
    </row>
    <row r="771" spans="1:44" ht="15.75" customHeight="1">
      <c r="A771" s="29"/>
      <c r="B771" s="29"/>
      <c r="C771" s="30"/>
      <c r="D771" s="30"/>
      <c r="E771" s="29"/>
      <c r="F771" s="29"/>
      <c r="G771" s="29"/>
      <c r="H771" s="29"/>
      <c r="I771" s="29"/>
      <c r="J771" s="29"/>
      <c r="K771" s="29"/>
      <c r="L771" s="29"/>
      <c r="M771" s="29"/>
      <c r="N771" s="29"/>
      <c r="O771" s="29"/>
      <c r="P771" s="29"/>
      <c r="Q771" s="29"/>
      <c r="R771" s="29"/>
      <c r="S771" s="29"/>
      <c r="T771" s="29"/>
      <c r="U771" s="29"/>
      <c r="V771" s="29"/>
      <c r="W771" s="29"/>
      <c r="X771" s="29"/>
      <c r="Y771" s="29"/>
      <c r="Z771" s="29"/>
      <c r="AA771" s="29"/>
      <c r="AB771" s="29"/>
      <c r="AC771" s="29"/>
      <c r="AD771" s="29"/>
      <c r="AE771" s="29"/>
      <c r="AF771" s="29"/>
      <c r="AG771" s="29"/>
      <c r="AH771" s="29"/>
      <c r="AI771" s="29"/>
      <c r="AJ771" s="29"/>
      <c r="AK771" s="29"/>
      <c r="AL771" s="29"/>
      <c r="AM771" s="29"/>
      <c r="AN771" s="29"/>
      <c r="AO771" s="29"/>
      <c r="AP771" s="29"/>
      <c r="AQ771" s="29"/>
      <c r="AR771" s="29"/>
    </row>
    <row r="772" spans="1:44" ht="15.75" customHeight="1">
      <c r="A772" s="29"/>
      <c r="B772" s="29"/>
      <c r="C772" s="30"/>
      <c r="D772" s="30"/>
      <c r="E772" s="29"/>
      <c r="F772" s="29"/>
      <c r="G772" s="29"/>
      <c r="H772" s="29"/>
      <c r="I772" s="29"/>
      <c r="J772" s="29"/>
      <c r="K772" s="29"/>
      <c r="L772" s="29"/>
      <c r="M772" s="29"/>
      <c r="N772" s="29"/>
      <c r="O772" s="29"/>
      <c r="P772" s="29"/>
      <c r="Q772" s="29"/>
      <c r="R772" s="29"/>
      <c r="S772" s="29"/>
      <c r="T772" s="29"/>
      <c r="U772" s="29"/>
      <c r="V772" s="29"/>
      <c r="W772" s="29"/>
      <c r="X772" s="29"/>
      <c r="Y772" s="29"/>
      <c r="Z772" s="29"/>
      <c r="AA772" s="29"/>
      <c r="AB772" s="29"/>
      <c r="AC772" s="29"/>
      <c r="AD772" s="29"/>
      <c r="AE772" s="29"/>
      <c r="AF772" s="29"/>
      <c r="AG772" s="29"/>
      <c r="AH772" s="29"/>
      <c r="AI772" s="29"/>
      <c r="AJ772" s="29"/>
      <c r="AK772" s="29"/>
      <c r="AL772" s="29"/>
      <c r="AM772" s="29"/>
      <c r="AN772" s="29"/>
      <c r="AO772" s="29"/>
      <c r="AP772" s="29"/>
      <c r="AQ772" s="29"/>
      <c r="AR772" s="29"/>
    </row>
    <row r="773" spans="1:44" ht="15.75" customHeight="1">
      <c r="A773" s="29"/>
      <c r="B773" s="29"/>
      <c r="C773" s="30"/>
      <c r="D773" s="30"/>
      <c r="E773" s="29"/>
      <c r="F773" s="29"/>
      <c r="G773" s="29"/>
      <c r="H773" s="29"/>
      <c r="I773" s="29"/>
      <c r="J773" s="29"/>
      <c r="K773" s="29"/>
      <c r="L773" s="29"/>
      <c r="M773" s="29"/>
      <c r="N773" s="29"/>
      <c r="O773" s="29"/>
      <c r="P773" s="29"/>
      <c r="Q773" s="29"/>
      <c r="R773" s="29"/>
      <c r="S773" s="29"/>
      <c r="T773" s="29"/>
      <c r="U773" s="29"/>
      <c r="V773" s="29"/>
      <c r="W773" s="29"/>
      <c r="X773" s="29"/>
      <c r="Y773" s="29"/>
      <c r="Z773" s="29"/>
      <c r="AA773" s="29"/>
      <c r="AB773" s="29"/>
      <c r="AC773" s="29"/>
      <c r="AD773" s="29"/>
      <c r="AE773" s="29"/>
      <c r="AF773" s="29"/>
      <c r="AG773" s="29"/>
      <c r="AH773" s="29"/>
      <c r="AI773" s="29"/>
      <c r="AJ773" s="29"/>
      <c r="AK773" s="29"/>
      <c r="AL773" s="29"/>
      <c r="AM773" s="29"/>
      <c r="AN773" s="29"/>
      <c r="AO773" s="29"/>
      <c r="AP773" s="29"/>
      <c r="AQ773" s="29"/>
      <c r="AR773" s="29"/>
    </row>
    <row r="774" spans="1:44" ht="15.75" customHeight="1">
      <c r="A774" s="29"/>
      <c r="B774" s="29"/>
      <c r="C774" s="30"/>
      <c r="D774" s="30"/>
      <c r="E774" s="29"/>
      <c r="F774" s="29"/>
      <c r="G774" s="29"/>
      <c r="H774" s="29"/>
      <c r="I774" s="29"/>
      <c r="J774" s="29"/>
      <c r="K774" s="29"/>
      <c r="L774" s="29"/>
      <c r="M774" s="29"/>
      <c r="N774" s="29"/>
      <c r="O774" s="29"/>
      <c r="P774" s="29"/>
      <c r="Q774" s="29"/>
      <c r="R774" s="29"/>
      <c r="S774" s="29"/>
      <c r="T774" s="29"/>
      <c r="U774" s="29"/>
      <c r="V774" s="29"/>
      <c r="W774" s="29"/>
      <c r="X774" s="29"/>
      <c r="Y774" s="29"/>
      <c r="Z774" s="29"/>
      <c r="AA774" s="29"/>
      <c r="AB774" s="29"/>
      <c r="AC774" s="29"/>
      <c r="AD774" s="29"/>
      <c r="AE774" s="29"/>
      <c r="AF774" s="29"/>
      <c r="AG774" s="29"/>
      <c r="AH774" s="29"/>
      <c r="AI774" s="29"/>
      <c r="AJ774" s="29"/>
      <c r="AK774" s="29"/>
      <c r="AL774" s="29"/>
      <c r="AM774" s="29"/>
      <c r="AN774" s="29"/>
      <c r="AO774" s="29"/>
      <c r="AP774" s="29"/>
      <c r="AQ774" s="29"/>
      <c r="AR774" s="29"/>
    </row>
    <row r="775" spans="1:44" ht="15.75" customHeight="1">
      <c r="A775" s="29"/>
      <c r="B775" s="29"/>
      <c r="C775" s="30"/>
      <c r="D775" s="30"/>
      <c r="E775" s="29"/>
      <c r="F775" s="29"/>
      <c r="G775" s="29"/>
      <c r="H775" s="29"/>
      <c r="I775" s="29"/>
      <c r="J775" s="29"/>
      <c r="K775" s="29"/>
      <c r="L775" s="29"/>
      <c r="M775" s="29"/>
      <c r="N775" s="29"/>
      <c r="O775" s="29"/>
      <c r="P775" s="29"/>
      <c r="Q775" s="29"/>
      <c r="R775" s="29"/>
      <c r="S775" s="29"/>
      <c r="T775" s="29"/>
      <c r="U775" s="29"/>
      <c r="V775" s="29"/>
      <c r="W775" s="29"/>
      <c r="X775" s="29"/>
      <c r="Y775" s="29"/>
      <c r="Z775" s="29"/>
      <c r="AA775" s="29"/>
      <c r="AB775" s="29"/>
      <c r="AC775" s="29"/>
      <c r="AD775" s="29"/>
      <c r="AE775" s="29"/>
      <c r="AF775" s="29"/>
      <c r="AG775" s="29"/>
      <c r="AH775" s="29"/>
      <c r="AI775" s="29"/>
      <c r="AJ775" s="29"/>
      <c r="AK775" s="29"/>
      <c r="AL775" s="29"/>
      <c r="AM775" s="29"/>
      <c r="AN775" s="29"/>
      <c r="AO775" s="29"/>
      <c r="AP775" s="29"/>
      <c r="AQ775" s="29"/>
      <c r="AR775" s="29"/>
    </row>
    <row r="776" spans="1:44" ht="15.75" customHeight="1">
      <c r="A776" s="29"/>
      <c r="B776" s="29"/>
      <c r="C776" s="30"/>
      <c r="D776" s="30"/>
      <c r="E776" s="29"/>
      <c r="F776" s="29"/>
      <c r="G776" s="29"/>
      <c r="H776" s="29"/>
      <c r="I776" s="29"/>
      <c r="J776" s="29"/>
      <c r="K776" s="29"/>
      <c r="L776" s="29"/>
      <c r="M776" s="29"/>
      <c r="N776" s="29"/>
      <c r="O776" s="29"/>
      <c r="P776" s="29"/>
      <c r="Q776" s="29"/>
      <c r="R776" s="29"/>
      <c r="S776" s="29"/>
      <c r="T776" s="29"/>
      <c r="U776" s="29"/>
      <c r="V776" s="29"/>
      <c r="W776" s="29"/>
      <c r="X776" s="29"/>
      <c r="Y776" s="29"/>
      <c r="Z776" s="29"/>
      <c r="AA776" s="29"/>
      <c r="AB776" s="29"/>
      <c r="AC776" s="29"/>
      <c r="AD776" s="29"/>
      <c r="AE776" s="29"/>
      <c r="AF776" s="29"/>
      <c r="AG776" s="29"/>
      <c r="AH776" s="29"/>
      <c r="AI776" s="29"/>
      <c r="AJ776" s="29"/>
      <c r="AK776" s="29"/>
      <c r="AL776" s="29"/>
      <c r="AM776" s="29"/>
      <c r="AN776" s="29"/>
      <c r="AO776" s="29"/>
      <c r="AP776" s="29"/>
      <c r="AQ776" s="29"/>
      <c r="AR776" s="29"/>
    </row>
    <row r="777" spans="1:44" ht="15.75" customHeight="1">
      <c r="A777" s="29"/>
      <c r="B777" s="29"/>
      <c r="C777" s="30"/>
      <c r="D777" s="30"/>
      <c r="E777" s="29"/>
      <c r="F777" s="29"/>
      <c r="G777" s="29"/>
      <c r="H777" s="29"/>
      <c r="I777" s="29"/>
      <c r="J777" s="29"/>
      <c r="K777" s="29"/>
      <c r="L777" s="29"/>
      <c r="M777" s="29"/>
      <c r="N777" s="29"/>
      <c r="O777" s="29"/>
      <c r="P777" s="29"/>
      <c r="Q777" s="29"/>
      <c r="R777" s="29"/>
      <c r="S777" s="29"/>
      <c r="T777" s="29"/>
      <c r="U777" s="29"/>
      <c r="V777" s="29"/>
      <c r="W777" s="29"/>
      <c r="X777" s="29"/>
      <c r="Y777" s="29"/>
      <c r="Z777" s="29"/>
      <c r="AA777" s="29"/>
      <c r="AB777" s="29"/>
      <c r="AC777" s="29"/>
      <c r="AD777" s="29"/>
      <c r="AE777" s="29"/>
      <c r="AF777" s="29"/>
      <c r="AG777" s="29"/>
      <c r="AH777" s="29"/>
      <c r="AI777" s="29"/>
      <c r="AJ777" s="29"/>
      <c r="AK777" s="29"/>
      <c r="AL777" s="29"/>
      <c r="AM777" s="29"/>
      <c r="AN777" s="29"/>
      <c r="AO777" s="29"/>
      <c r="AP777" s="29"/>
      <c r="AQ777" s="29"/>
      <c r="AR777" s="29"/>
    </row>
    <row r="778" spans="1:44" ht="15.75" customHeight="1">
      <c r="A778" s="29"/>
      <c r="B778" s="29"/>
      <c r="C778" s="30"/>
      <c r="D778" s="30"/>
      <c r="E778" s="29"/>
      <c r="F778" s="29"/>
      <c r="G778" s="29"/>
      <c r="H778" s="29"/>
      <c r="I778" s="29"/>
      <c r="J778" s="29"/>
      <c r="K778" s="29"/>
      <c r="L778" s="29"/>
      <c r="M778" s="29"/>
      <c r="N778" s="29"/>
      <c r="O778" s="29"/>
      <c r="P778" s="29"/>
      <c r="Q778" s="29"/>
      <c r="R778" s="29"/>
      <c r="S778" s="29"/>
      <c r="T778" s="29"/>
      <c r="U778" s="29"/>
      <c r="V778" s="29"/>
      <c r="W778" s="29"/>
      <c r="X778" s="29"/>
      <c r="Y778" s="29"/>
      <c r="Z778" s="29"/>
      <c r="AA778" s="29"/>
      <c r="AB778" s="29"/>
      <c r="AC778" s="29"/>
      <c r="AD778" s="29"/>
      <c r="AE778" s="29"/>
      <c r="AF778" s="29"/>
      <c r="AG778" s="29"/>
      <c r="AH778" s="29"/>
      <c r="AI778" s="29"/>
      <c r="AJ778" s="29"/>
      <c r="AK778" s="29"/>
      <c r="AL778" s="29"/>
      <c r="AM778" s="29"/>
      <c r="AN778" s="29"/>
      <c r="AO778" s="29"/>
      <c r="AP778" s="29"/>
      <c r="AQ778" s="29"/>
      <c r="AR778" s="29"/>
    </row>
    <row r="779" spans="1:44" ht="15.75" customHeight="1">
      <c r="A779" s="29"/>
      <c r="B779" s="29"/>
      <c r="C779" s="30"/>
      <c r="D779" s="30"/>
      <c r="E779" s="29"/>
      <c r="F779" s="29"/>
      <c r="G779" s="29"/>
      <c r="H779" s="29"/>
      <c r="I779" s="29"/>
      <c r="J779" s="29"/>
      <c r="K779" s="29"/>
      <c r="L779" s="29"/>
      <c r="M779" s="29"/>
      <c r="N779" s="29"/>
      <c r="O779" s="29"/>
      <c r="P779" s="29"/>
      <c r="Q779" s="29"/>
      <c r="R779" s="29"/>
      <c r="S779" s="29"/>
      <c r="T779" s="29"/>
      <c r="U779" s="29"/>
      <c r="V779" s="29"/>
      <c r="W779" s="29"/>
      <c r="X779" s="29"/>
      <c r="Y779" s="29"/>
      <c r="Z779" s="29"/>
      <c r="AA779" s="29"/>
      <c r="AB779" s="29"/>
      <c r="AC779" s="29"/>
      <c r="AD779" s="29"/>
      <c r="AE779" s="29"/>
      <c r="AF779" s="29"/>
      <c r="AG779" s="29"/>
      <c r="AH779" s="29"/>
      <c r="AI779" s="29"/>
      <c r="AJ779" s="29"/>
      <c r="AK779" s="29"/>
      <c r="AL779" s="29"/>
      <c r="AM779" s="29"/>
      <c r="AN779" s="29"/>
      <c r="AO779" s="29"/>
      <c r="AP779" s="29"/>
      <c r="AQ779" s="29"/>
      <c r="AR779" s="29"/>
    </row>
    <row r="780" spans="1:44" ht="15.75" customHeight="1">
      <c r="A780" s="29"/>
      <c r="B780" s="29"/>
      <c r="C780" s="30"/>
      <c r="D780" s="30"/>
      <c r="E780" s="29"/>
      <c r="F780" s="29"/>
      <c r="G780" s="29"/>
      <c r="H780" s="29"/>
      <c r="I780" s="29"/>
      <c r="J780" s="29"/>
      <c r="K780" s="29"/>
      <c r="L780" s="29"/>
      <c r="M780" s="29"/>
      <c r="N780" s="29"/>
      <c r="O780" s="29"/>
      <c r="P780" s="29"/>
      <c r="Q780" s="29"/>
      <c r="R780" s="29"/>
      <c r="S780" s="29"/>
      <c r="T780" s="29"/>
      <c r="U780" s="29"/>
      <c r="V780" s="29"/>
      <c r="W780" s="29"/>
      <c r="X780" s="29"/>
      <c r="Y780" s="29"/>
      <c r="Z780" s="29"/>
      <c r="AA780" s="29"/>
      <c r="AB780" s="29"/>
      <c r="AC780" s="29"/>
      <c r="AD780" s="29"/>
      <c r="AE780" s="29"/>
      <c r="AF780" s="29"/>
      <c r="AG780" s="29"/>
      <c r="AH780" s="29"/>
      <c r="AI780" s="29"/>
      <c r="AJ780" s="29"/>
      <c r="AK780" s="29"/>
      <c r="AL780" s="29"/>
      <c r="AM780" s="29"/>
      <c r="AN780" s="29"/>
      <c r="AO780" s="29"/>
      <c r="AP780" s="29"/>
      <c r="AQ780" s="29"/>
      <c r="AR780" s="29"/>
    </row>
    <row r="781" spans="1:44" ht="15.75" customHeight="1">
      <c r="A781" s="29"/>
      <c r="B781" s="29"/>
      <c r="C781" s="30"/>
      <c r="D781" s="30"/>
      <c r="E781" s="29"/>
      <c r="F781" s="29"/>
      <c r="G781" s="29"/>
      <c r="H781" s="29"/>
      <c r="I781" s="29"/>
      <c r="J781" s="29"/>
      <c r="K781" s="29"/>
      <c r="L781" s="29"/>
      <c r="M781" s="29"/>
      <c r="N781" s="29"/>
      <c r="O781" s="29"/>
      <c r="P781" s="29"/>
      <c r="Q781" s="29"/>
      <c r="R781" s="29"/>
      <c r="S781" s="29"/>
      <c r="T781" s="29"/>
      <c r="U781" s="29"/>
      <c r="V781" s="29"/>
      <c r="W781" s="29"/>
      <c r="X781" s="29"/>
      <c r="Y781" s="29"/>
      <c r="Z781" s="29"/>
      <c r="AA781" s="29"/>
      <c r="AB781" s="29"/>
      <c r="AC781" s="29"/>
      <c r="AD781" s="29"/>
      <c r="AE781" s="29"/>
      <c r="AF781" s="29"/>
      <c r="AG781" s="29"/>
      <c r="AH781" s="29"/>
      <c r="AI781" s="29"/>
      <c r="AJ781" s="29"/>
      <c r="AK781" s="29"/>
      <c r="AL781" s="29"/>
      <c r="AM781" s="29"/>
      <c r="AN781" s="29"/>
      <c r="AO781" s="29"/>
      <c r="AP781" s="29"/>
      <c r="AQ781" s="29"/>
      <c r="AR781" s="29"/>
    </row>
    <row r="782" spans="1:44" ht="15.75" customHeight="1">
      <c r="A782" s="29"/>
      <c r="B782" s="29"/>
      <c r="C782" s="30"/>
      <c r="D782" s="30"/>
      <c r="E782" s="29"/>
      <c r="F782" s="29"/>
      <c r="G782" s="29"/>
      <c r="H782" s="29"/>
      <c r="I782" s="29"/>
      <c r="J782" s="29"/>
      <c r="K782" s="29"/>
      <c r="L782" s="29"/>
      <c r="M782" s="29"/>
      <c r="N782" s="29"/>
      <c r="O782" s="29"/>
      <c r="P782" s="29"/>
      <c r="Q782" s="29"/>
      <c r="R782" s="29"/>
      <c r="S782" s="29"/>
      <c r="T782" s="29"/>
      <c r="U782" s="29"/>
      <c r="V782" s="29"/>
      <c r="W782" s="29"/>
      <c r="X782" s="29"/>
      <c r="Y782" s="29"/>
      <c r="Z782" s="29"/>
      <c r="AA782" s="29"/>
      <c r="AB782" s="29"/>
      <c r="AC782" s="29"/>
      <c r="AD782" s="29"/>
      <c r="AE782" s="29"/>
      <c r="AF782" s="29"/>
      <c r="AG782" s="29"/>
      <c r="AH782" s="29"/>
      <c r="AI782" s="29"/>
      <c r="AJ782" s="29"/>
      <c r="AK782" s="29"/>
      <c r="AL782" s="29"/>
      <c r="AM782" s="29"/>
      <c r="AN782" s="29"/>
      <c r="AO782" s="29"/>
      <c r="AP782" s="29"/>
      <c r="AQ782" s="29"/>
      <c r="AR782" s="29"/>
    </row>
    <row r="783" spans="1:44" ht="15.75" customHeight="1">
      <c r="A783" s="29"/>
      <c r="B783" s="29"/>
      <c r="C783" s="30"/>
      <c r="D783" s="30"/>
      <c r="E783" s="29"/>
      <c r="F783" s="29"/>
      <c r="G783" s="29"/>
      <c r="H783" s="29"/>
      <c r="I783" s="29"/>
      <c r="J783" s="29"/>
      <c r="K783" s="29"/>
      <c r="L783" s="29"/>
      <c r="M783" s="29"/>
      <c r="N783" s="29"/>
      <c r="O783" s="29"/>
      <c r="P783" s="29"/>
      <c r="Q783" s="29"/>
      <c r="R783" s="29"/>
      <c r="S783" s="29"/>
      <c r="T783" s="29"/>
      <c r="U783" s="29"/>
      <c r="V783" s="29"/>
      <c r="W783" s="29"/>
      <c r="X783" s="29"/>
      <c r="Y783" s="29"/>
      <c r="Z783" s="29"/>
      <c r="AA783" s="29"/>
      <c r="AB783" s="29"/>
      <c r="AC783" s="29"/>
      <c r="AD783" s="29"/>
      <c r="AE783" s="29"/>
      <c r="AF783" s="29"/>
      <c r="AG783" s="29"/>
      <c r="AH783" s="29"/>
      <c r="AI783" s="29"/>
      <c r="AJ783" s="29"/>
      <c r="AK783" s="29"/>
      <c r="AL783" s="29"/>
      <c r="AM783" s="29"/>
      <c r="AN783" s="29"/>
      <c r="AO783" s="29"/>
      <c r="AP783" s="29"/>
      <c r="AQ783" s="29"/>
      <c r="AR783" s="29"/>
    </row>
    <row r="784" spans="1:44" ht="15.75" customHeight="1">
      <c r="A784" s="29"/>
      <c r="B784" s="29"/>
      <c r="C784" s="30"/>
      <c r="D784" s="30"/>
      <c r="E784" s="29"/>
      <c r="F784" s="29"/>
      <c r="G784" s="29"/>
      <c r="H784" s="29"/>
      <c r="I784" s="29"/>
      <c r="J784" s="29"/>
      <c r="K784" s="29"/>
      <c r="L784" s="29"/>
      <c r="M784" s="29"/>
      <c r="N784" s="29"/>
      <c r="O784" s="29"/>
      <c r="P784" s="29"/>
      <c r="Q784" s="29"/>
      <c r="R784" s="29"/>
      <c r="S784" s="29"/>
      <c r="T784" s="29"/>
      <c r="U784" s="29"/>
      <c r="V784" s="29"/>
      <c r="W784" s="29"/>
      <c r="X784" s="29"/>
      <c r="Y784" s="29"/>
      <c r="Z784" s="29"/>
      <c r="AA784" s="29"/>
      <c r="AB784" s="29"/>
      <c r="AC784" s="29"/>
      <c r="AD784" s="29"/>
      <c r="AE784" s="29"/>
      <c r="AF784" s="29"/>
      <c r="AG784" s="29"/>
      <c r="AH784" s="29"/>
      <c r="AI784" s="29"/>
      <c r="AJ784" s="29"/>
      <c r="AK784" s="29"/>
      <c r="AL784" s="29"/>
      <c r="AM784" s="29"/>
      <c r="AN784" s="29"/>
      <c r="AO784" s="29"/>
      <c r="AP784" s="29"/>
      <c r="AQ784" s="29"/>
      <c r="AR784" s="29"/>
    </row>
    <row r="785" spans="1:44" ht="15.75" customHeight="1">
      <c r="A785" s="29"/>
      <c r="B785" s="29"/>
      <c r="C785" s="30"/>
      <c r="D785" s="30"/>
      <c r="E785" s="29"/>
      <c r="F785" s="29"/>
      <c r="G785" s="29"/>
      <c r="H785" s="29"/>
      <c r="I785" s="29"/>
      <c r="J785" s="29"/>
      <c r="K785" s="29"/>
      <c r="L785" s="29"/>
      <c r="M785" s="29"/>
      <c r="N785" s="29"/>
      <c r="O785" s="29"/>
      <c r="P785" s="29"/>
      <c r="Q785" s="29"/>
      <c r="R785" s="29"/>
      <c r="S785" s="29"/>
      <c r="T785" s="29"/>
      <c r="U785" s="29"/>
      <c r="V785" s="29"/>
      <c r="W785" s="29"/>
      <c r="X785" s="29"/>
      <c r="Y785" s="29"/>
      <c r="Z785" s="29"/>
      <c r="AA785" s="29"/>
      <c r="AB785" s="29"/>
      <c r="AC785" s="29"/>
      <c r="AD785" s="29"/>
      <c r="AE785" s="29"/>
      <c r="AF785" s="29"/>
      <c r="AG785" s="29"/>
      <c r="AH785" s="29"/>
      <c r="AI785" s="29"/>
      <c r="AJ785" s="29"/>
      <c r="AK785" s="29"/>
      <c r="AL785" s="29"/>
      <c r="AM785" s="29"/>
      <c r="AN785" s="29"/>
      <c r="AO785" s="29"/>
      <c r="AP785" s="29"/>
      <c r="AQ785" s="29"/>
      <c r="AR785" s="29"/>
    </row>
    <row r="786" spans="1:44" ht="15.75" customHeight="1">
      <c r="A786" s="29"/>
      <c r="B786" s="29"/>
      <c r="C786" s="30"/>
      <c r="D786" s="30"/>
      <c r="E786" s="29"/>
      <c r="F786" s="29"/>
      <c r="G786" s="29"/>
      <c r="H786" s="29"/>
      <c r="I786" s="29"/>
      <c r="J786" s="29"/>
      <c r="K786" s="29"/>
      <c r="L786" s="29"/>
      <c r="M786" s="29"/>
      <c r="N786" s="29"/>
      <c r="O786" s="29"/>
      <c r="P786" s="29"/>
      <c r="Q786" s="29"/>
      <c r="R786" s="29"/>
      <c r="S786" s="29"/>
      <c r="T786" s="29"/>
      <c r="U786" s="29"/>
      <c r="V786" s="29"/>
      <c r="W786" s="29"/>
      <c r="X786" s="29"/>
      <c r="Y786" s="29"/>
      <c r="Z786" s="29"/>
      <c r="AA786" s="29"/>
      <c r="AB786" s="29"/>
      <c r="AC786" s="29"/>
      <c r="AD786" s="29"/>
      <c r="AE786" s="29"/>
      <c r="AF786" s="29"/>
      <c r="AG786" s="29"/>
      <c r="AH786" s="29"/>
      <c r="AI786" s="29"/>
      <c r="AJ786" s="29"/>
      <c r="AK786" s="29"/>
      <c r="AL786" s="29"/>
      <c r="AM786" s="29"/>
      <c r="AN786" s="29"/>
      <c r="AO786" s="29"/>
      <c r="AP786" s="29"/>
      <c r="AQ786" s="29"/>
      <c r="AR786" s="29"/>
    </row>
    <row r="787" spans="1:44" ht="15.75" customHeight="1">
      <c r="A787" s="29"/>
      <c r="B787" s="29"/>
      <c r="C787" s="30"/>
      <c r="D787" s="30"/>
      <c r="E787" s="29"/>
      <c r="F787" s="29"/>
      <c r="G787" s="29"/>
      <c r="H787" s="29"/>
      <c r="I787" s="29"/>
      <c r="J787" s="29"/>
      <c r="K787" s="29"/>
      <c r="L787" s="29"/>
      <c r="M787" s="29"/>
      <c r="N787" s="29"/>
      <c r="O787" s="29"/>
      <c r="P787" s="29"/>
      <c r="Q787" s="29"/>
      <c r="R787" s="29"/>
      <c r="S787" s="29"/>
      <c r="T787" s="29"/>
      <c r="U787" s="29"/>
      <c r="V787" s="29"/>
      <c r="W787" s="29"/>
      <c r="X787" s="29"/>
      <c r="Y787" s="29"/>
      <c r="Z787" s="29"/>
      <c r="AA787" s="29"/>
      <c r="AB787" s="29"/>
      <c r="AC787" s="29"/>
      <c r="AD787" s="29"/>
      <c r="AE787" s="29"/>
      <c r="AF787" s="29"/>
      <c r="AG787" s="29"/>
      <c r="AH787" s="29"/>
      <c r="AI787" s="29"/>
      <c r="AJ787" s="29"/>
      <c r="AK787" s="29"/>
      <c r="AL787" s="29"/>
      <c r="AM787" s="29"/>
      <c r="AN787" s="29"/>
      <c r="AO787" s="29"/>
      <c r="AP787" s="29"/>
      <c r="AQ787" s="29"/>
      <c r="AR787" s="29"/>
    </row>
    <row r="788" spans="1:44" ht="15.75" customHeight="1">
      <c r="A788" s="29"/>
      <c r="B788" s="29"/>
      <c r="C788" s="30"/>
      <c r="D788" s="30"/>
      <c r="E788" s="29"/>
      <c r="F788" s="29"/>
      <c r="G788" s="29"/>
      <c r="H788" s="29"/>
      <c r="I788" s="29"/>
      <c r="J788" s="29"/>
      <c r="K788" s="29"/>
      <c r="L788" s="29"/>
      <c r="M788" s="29"/>
      <c r="N788" s="29"/>
      <c r="O788" s="29"/>
      <c r="P788" s="29"/>
      <c r="Q788" s="29"/>
      <c r="R788" s="29"/>
      <c r="S788" s="29"/>
      <c r="T788" s="29"/>
      <c r="U788" s="29"/>
      <c r="V788" s="29"/>
      <c r="W788" s="29"/>
      <c r="X788" s="29"/>
      <c r="Y788" s="29"/>
      <c r="Z788" s="29"/>
      <c r="AA788" s="29"/>
      <c r="AB788" s="29"/>
      <c r="AC788" s="29"/>
      <c r="AD788" s="29"/>
      <c r="AE788" s="29"/>
      <c r="AF788" s="29"/>
      <c r="AG788" s="29"/>
      <c r="AH788" s="29"/>
      <c r="AI788" s="29"/>
      <c r="AJ788" s="29"/>
      <c r="AK788" s="29"/>
      <c r="AL788" s="29"/>
      <c r="AM788" s="29"/>
      <c r="AN788" s="29"/>
      <c r="AO788" s="29"/>
      <c r="AP788" s="29"/>
      <c r="AQ788" s="29"/>
      <c r="AR788" s="29"/>
    </row>
    <row r="789" spans="1:44" ht="15.75" customHeight="1">
      <c r="A789" s="29"/>
      <c r="B789" s="29"/>
      <c r="C789" s="30"/>
      <c r="D789" s="30"/>
      <c r="E789" s="29"/>
      <c r="F789" s="29"/>
      <c r="G789" s="29"/>
      <c r="H789" s="29"/>
      <c r="I789" s="29"/>
      <c r="J789" s="29"/>
      <c r="K789" s="29"/>
      <c r="L789" s="29"/>
      <c r="M789" s="29"/>
      <c r="N789" s="29"/>
      <c r="O789" s="29"/>
      <c r="P789" s="29"/>
      <c r="Q789" s="29"/>
      <c r="R789" s="29"/>
      <c r="S789" s="29"/>
      <c r="T789" s="29"/>
      <c r="U789" s="29"/>
      <c r="V789" s="29"/>
      <c r="W789" s="29"/>
      <c r="X789" s="29"/>
      <c r="Y789" s="29"/>
      <c r="Z789" s="29"/>
      <c r="AA789" s="29"/>
      <c r="AB789" s="29"/>
      <c r="AC789" s="29"/>
      <c r="AD789" s="29"/>
      <c r="AE789" s="29"/>
      <c r="AF789" s="29"/>
      <c r="AG789" s="29"/>
      <c r="AH789" s="29"/>
      <c r="AI789" s="29"/>
      <c r="AJ789" s="29"/>
      <c r="AK789" s="29"/>
      <c r="AL789" s="29"/>
      <c r="AM789" s="29"/>
      <c r="AN789" s="29"/>
      <c r="AO789" s="29"/>
      <c r="AP789" s="29"/>
      <c r="AQ789" s="29"/>
      <c r="AR789" s="29"/>
    </row>
    <row r="790" spans="1:44" ht="15.75" customHeight="1">
      <c r="A790" s="29"/>
      <c r="B790" s="29"/>
      <c r="C790" s="30"/>
      <c r="D790" s="30"/>
      <c r="E790" s="29"/>
      <c r="F790" s="29"/>
      <c r="G790" s="29"/>
      <c r="H790" s="29"/>
      <c r="I790" s="29"/>
      <c r="J790" s="29"/>
      <c r="K790" s="29"/>
      <c r="L790" s="29"/>
      <c r="M790" s="29"/>
      <c r="N790" s="29"/>
      <c r="O790" s="29"/>
      <c r="P790" s="29"/>
      <c r="Q790" s="29"/>
      <c r="R790" s="29"/>
      <c r="S790" s="29"/>
      <c r="T790" s="29"/>
      <c r="U790" s="29"/>
      <c r="V790" s="29"/>
      <c r="W790" s="29"/>
      <c r="X790" s="29"/>
      <c r="Y790" s="29"/>
      <c r="Z790" s="29"/>
      <c r="AA790" s="29"/>
      <c r="AB790" s="29"/>
      <c r="AC790" s="29"/>
      <c r="AD790" s="29"/>
      <c r="AE790" s="29"/>
      <c r="AF790" s="29"/>
      <c r="AG790" s="29"/>
      <c r="AH790" s="29"/>
      <c r="AI790" s="29"/>
      <c r="AJ790" s="29"/>
      <c r="AK790" s="29"/>
      <c r="AL790" s="29"/>
      <c r="AM790" s="29"/>
      <c r="AN790" s="29"/>
      <c r="AO790" s="29"/>
      <c r="AP790" s="29"/>
      <c r="AQ790" s="29"/>
      <c r="AR790" s="29"/>
    </row>
    <row r="791" spans="1:44" ht="15.75" customHeight="1">
      <c r="A791" s="29"/>
      <c r="B791" s="29"/>
      <c r="C791" s="30"/>
      <c r="D791" s="30"/>
      <c r="E791" s="29"/>
      <c r="F791" s="29"/>
      <c r="G791" s="29"/>
      <c r="H791" s="29"/>
      <c r="I791" s="29"/>
      <c r="J791" s="29"/>
      <c r="K791" s="29"/>
      <c r="L791" s="29"/>
      <c r="M791" s="29"/>
      <c r="N791" s="29"/>
      <c r="O791" s="29"/>
      <c r="P791" s="29"/>
      <c r="Q791" s="29"/>
      <c r="R791" s="29"/>
      <c r="S791" s="29"/>
      <c r="T791" s="29"/>
      <c r="U791" s="29"/>
      <c r="V791" s="29"/>
      <c r="W791" s="29"/>
      <c r="X791" s="29"/>
      <c r="Y791" s="29"/>
      <c r="Z791" s="29"/>
      <c r="AA791" s="29"/>
      <c r="AB791" s="29"/>
      <c r="AC791" s="29"/>
      <c r="AD791" s="29"/>
      <c r="AE791" s="29"/>
      <c r="AF791" s="29"/>
      <c r="AG791" s="29"/>
      <c r="AH791" s="29"/>
      <c r="AI791" s="29"/>
      <c r="AJ791" s="29"/>
      <c r="AK791" s="29"/>
      <c r="AL791" s="29"/>
      <c r="AM791" s="29"/>
      <c r="AN791" s="29"/>
      <c r="AO791" s="29"/>
      <c r="AP791" s="29"/>
      <c r="AQ791" s="29"/>
      <c r="AR791" s="29"/>
    </row>
    <row r="792" spans="1:44" ht="15.75" customHeight="1">
      <c r="A792" s="29"/>
      <c r="B792" s="29"/>
      <c r="C792" s="30"/>
      <c r="D792" s="30"/>
      <c r="E792" s="29"/>
      <c r="F792" s="29"/>
      <c r="G792" s="29"/>
      <c r="H792" s="29"/>
      <c r="I792" s="29"/>
      <c r="J792" s="29"/>
      <c r="K792" s="29"/>
      <c r="L792" s="29"/>
      <c r="M792" s="29"/>
      <c r="N792" s="29"/>
      <c r="O792" s="29"/>
      <c r="P792" s="29"/>
      <c r="Q792" s="29"/>
      <c r="R792" s="29"/>
      <c r="S792" s="29"/>
      <c r="T792" s="29"/>
      <c r="U792" s="29"/>
      <c r="V792" s="29"/>
      <c r="W792" s="29"/>
      <c r="X792" s="29"/>
      <c r="Y792" s="29"/>
      <c r="Z792" s="29"/>
      <c r="AA792" s="29"/>
      <c r="AB792" s="29"/>
      <c r="AC792" s="29"/>
      <c r="AD792" s="29"/>
      <c r="AE792" s="29"/>
      <c r="AF792" s="29"/>
      <c r="AG792" s="29"/>
      <c r="AH792" s="29"/>
      <c r="AI792" s="29"/>
      <c r="AJ792" s="29"/>
      <c r="AK792" s="29"/>
      <c r="AL792" s="29"/>
      <c r="AM792" s="29"/>
      <c r="AN792" s="29"/>
      <c r="AO792" s="29"/>
      <c r="AP792" s="29"/>
      <c r="AQ792" s="29"/>
      <c r="AR792" s="29"/>
    </row>
    <row r="793" spans="1:44" ht="15.75" customHeight="1">
      <c r="A793" s="29"/>
      <c r="B793" s="29"/>
      <c r="C793" s="30"/>
      <c r="D793" s="30"/>
      <c r="E793" s="29"/>
      <c r="F793" s="29"/>
      <c r="G793" s="29"/>
      <c r="H793" s="29"/>
      <c r="I793" s="29"/>
      <c r="J793" s="29"/>
      <c r="K793" s="29"/>
      <c r="L793" s="29"/>
      <c r="M793" s="29"/>
      <c r="N793" s="29"/>
      <c r="O793" s="29"/>
      <c r="P793" s="29"/>
      <c r="Q793" s="29"/>
      <c r="R793" s="29"/>
      <c r="S793" s="29"/>
      <c r="T793" s="29"/>
      <c r="U793" s="29"/>
      <c r="V793" s="29"/>
      <c r="W793" s="29"/>
      <c r="X793" s="29"/>
      <c r="Y793" s="29"/>
      <c r="Z793" s="29"/>
      <c r="AA793" s="29"/>
      <c r="AB793" s="29"/>
      <c r="AC793" s="29"/>
      <c r="AD793" s="29"/>
      <c r="AE793" s="29"/>
      <c r="AF793" s="29"/>
      <c r="AG793" s="29"/>
      <c r="AH793" s="29"/>
      <c r="AI793" s="29"/>
      <c r="AJ793" s="29"/>
      <c r="AK793" s="29"/>
      <c r="AL793" s="29"/>
      <c r="AM793" s="29"/>
      <c r="AN793" s="29"/>
      <c r="AO793" s="29"/>
      <c r="AP793" s="29"/>
      <c r="AQ793" s="29"/>
      <c r="AR793" s="29"/>
    </row>
    <row r="794" spans="1:44" ht="15.75" customHeight="1">
      <c r="A794" s="29"/>
      <c r="B794" s="29"/>
      <c r="C794" s="30"/>
      <c r="D794" s="30"/>
      <c r="E794" s="29"/>
      <c r="F794" s="29"/>
      <c r="G794" s="29"/>
      <c r="H794" s="29"/>
      <c r="I794" s="29"/>
      <c r="J794" s="29"/>
      <c r="K794" s="29"/>
      <c r="L794" s="29"/>
      <c r="M794" s="29"/>
      <c r="N794" s="29"/>
      <c r="O794" s="29"/>
      <c r="P794" s="29"/>
      <c r="Q794" s="29"/>
      <c r="R794" s="29"/>
      <c r="S794" s="29"/>
      <c r="T794" s="29"/>
      <c r="U794" s="29"/>
      <c r="V794" s="29"/>
      <c r="W794" s="29"/>
      <c r="X794" s="29"/>
      <c r="Y794" s="29"/>
      <c r="Z794" s="29"/>
      <c r="AA794" s="29"/>
      <c r="AB794" s="29"/>
      <c r="AC794" s="29"/>
      <c r="AD794" s="29"/>
      <c r="AE794" s="29"/>
      <c r="AF794" s="29"/>
      <c r="AG794" s="29"/>
      <c r="AH794" s="29"/>
      <c r="AI794" s="29"/>
      <c r="AJ794" s="29"/>
      <c r="AK794" s="29"/>
      <c r="AL794" s="29"/>
      <c r="AM794" s="29"/>
      <c r="AN794" s="29"/>
      <c r="AO794" s="29"/>
      <c r="AP794" s="29"/>
      <c r="AQ794" s="29"/>
      <c r="AR794" s="29"/>
    </row>
    <row r="795" spans="1:44" ht="15.75" customHeight="1">
      <c r="A795" s="29"/>
      <c r="B795" s="29"/>
      <c r="C795" s="30"/>
      <c r="D795" s="30"/>
      <c r="E795" s="29"/>
      <c r="F795" s="29"/>
      <c r="G795" s="29"/>
      <c r="H795" s="29"/>
      <c r="I795" s="29"/>
      <c r="J795" s="29"/>
      <c r="K795" s="29"/>
      <c r="L795" s="29"/>
      <c r="M795" s="29"/>
      <c r="N795" s="29"/>
      <c r="O795" s="29"/>
      <c r="P795" s="29"/>
      <c r="Q795" s="29"/>
      <c r="R795" s="29"/>
      <c r="S795" s="29"/>
      <c r="T795" s="29"/>
      <c r="U795" s="29"/>
      <c r="V795" s="29"/>
      <c r="W795" s="29"/>
      <c r="X795" s="29"/>
      <c r="Y795" s="29"/>
      <c r="Z795" s="29"/>
      <c r="AA795" s="29"/>
      <c r="AB795" s="29"/>
      <c r="AC795" s="29"/>
      <c r="AD795" s="29"/>
      <c r="AE795" s="29"/>
      <c r="AF795" s="29"/>
      <c r="AG795" s="29"/>
      <c r="AH795" s="29"/>
      <c r="AI795" s="29"/>
      <c r="AJ795" s="29"/>
      <c r="AK795" s="29"/>
      <c r="AL795" s="29"/>
      <c r="AM795" s="29"/>
      <c r="AN795" s="29"/>
      <c r="AO795" s="29"/>
      <c r="AP795" s="29"/>
      <c r="AQ795" s="29"/>
      <c r="AR795" s="29"/>
    </row>
    <row r="796" spans="1:44" ht="15.75" customHeight="1">
      <c r="A796" s="29"/>
      <c r="B796" s="29"/>
      <c r="C796" s="30"/>
      <c r="D796" s="30"/>
      <c r="E796" s="29"/>
      <c r="F796" s="29"/>
      <c r="G796" s="29"/>
      <c r="H796" s="29"/>
      <c r="I796" s="29"/>
      <c r="J796" s="29"/>
      <c r="K796" s="29"/>
      <c r="L796" s="29"/>
      <c r="M796" s="29"/>
      <c r="N796" s="29"/>
      <c r="O796" s="29"/>
      <c r="P796" s="29"/>
      <c r="Q796" s="29"/>
      <c r="R796" s="29"/>
      <c r="S796" s="29"/>
      <c r="T796" s="29"/>
      <c r="U796" s="29"/>
      <c r="V796" s="29"/>
      <c r="W796" s="29"/>
      <c r="X796" s="29"/>
      <c r="Y796" s="29"/>
      <c r="Z796" s="29"/>
      <c r="AA796" s="29"/>
      <c r="AB796" s="29"/>
      <c r="AC796" s="29"/>
      <c r="AD796" s="29"/>
      <c r="AE796" s="29"/>
      <c r="AF796" s="29"/>
      <c r="AG796" s="29"/>
      <c r="AH796" s="29"/>
      <c r="AI796" s="29"/>
      <c r="AJ796" s="29"/>
      <c r="AK796" s="29"/>
      <c r="AL796" s="29"/>
      <c r="AM796" s="29"/>
      <c r="AN796" s="29"/>
      <c r="AO796" s="29"/>
      <c r="AP796" s="29"/>
      <c r="AQ796" s="29"/>
      <c r="AR796" s="29"/>
    </row>
    <row r="797" spans="1:44" ht="15.75" customHeight="1">
      <c r="A797" s="29"/>
      <c r="B797" s="29"/>
      <c r="C797" s="30"/>
      <c r="D797" s="30"/>
      <c r="E797" s="29"/>
      <c r="F797" s="29"/>
      <c r="G797" s="29"/>
      <c r="H797" s="29"/>
      <c r="I797" s="29"/>
      <c r="J797" s="29"/>
      <c r="K797" s="29"/>
      <c r="L797" s="29"/>
      <c r="M797" s="29"/>
      <c r="N797" s="29"/>
      <c r="O797" s="29"/>
      <c r="P797" s="29"/>
      <c r="Q797" s="29"/>
      <c r="R797" s="29"/>
      <c r="S797" s="29"/>
      <c r="T797" s="29"/>
      <c r="U797" s="29"/>
      <c r="V797" s="29"/>
      <c r="W797" s="29"/>
      <c r="X797" s="29"/>
      <c r="Y797" s="29"/>
      <c r="Z797" s="29"/>
      <c r="AA797" s="29"/>
      <c r="AB797" s="29"/>
      <c r="AC797" s="29"/>
      <c r="AD797" s="29"/>
      <c r="AE797" s="29"/>
      <c r="AF797" s="29"/>
      <c r="AG797" s="29"/>
      <c r="AH797" s="29"/>
      <c r="AI797" s="29"/>
      <c r="AJ797" s="29"/>
      <c r="AK797" s="29"/>
      <c r="AL797" s="29"/>
      <c r="AM797" s="29"/>
      <c r="AN797" s="29"/>
      <c r="AO797" s="29"/>
      <c r="AP797" s="29"/>
      <c r="AQ797" s="29"/>
      <c r="AR797" s="29"/>
    </row>
    <row r="798" spans="1:44" ht="15.75" customHeight="1">
      <c r="A798" s="29"/>
      <c r="B798" s="29"/>
      <c r="C798" s="30"/>
      <c r="D798" s="30"/>
      <c r="E798" s="29"/>
      <c r="F798" s="29"/>
      <c r="G798" s="29"/>
      <c r="H798" s="29"/>
      <c r="I798" s="29"/>
      <c r="J798" s="29"/>
      <c r="K798" s="29"/>
      <c r="L798" s="29"/>
      <c r="M798" s="29"/>
      <c r="N798" s="29"/>
      <c r="O798" s="29"/>
      <c r="P798" s="29"/>
      <c r="Q798" s="29"/>
      <c r="R798" s="29"/>
      <c r="S798" s="29"/>
      <c r="T798" s="29"/>
      <c r="U798" s="29"/>
      <c r="V798" s="29"/>
      <c r="W798" s="29"/>
      <c r="X798" s="29"/>
      <c r="Y798" s="29"/>
      <c r="Z798" s="29"/>
      <c r="AA798" s="29"/>
      <c r="AB798" s="29"/>
      <c r="AC798" s="29"/>
      <c r="AD798" s="29"/>
      <c r="AE798" s="29"/>
      <c r="AF798" s="29"/>
      <c r="AG798" s="29"/>
      <c r="AH798" s="29"/>
      <c r="AI798" s="29"/>
      <c r="AJ798" s="29"/>
      <c r="AK798" s="29"/>
      <c r="AL798" s="29"/>
      <c r="AM798" s="29"/>
      <c r="AN798" s="29"/>
      <c r="AO798" s="29"/>
      <c r="AP798" s="29"/>
      <c r="AQ798" s="29"/>
      <c r="AR798" s="29"/>
    </row>
    <row r="799" spans="1:44" ht="15.75" customHeight="1">
      <c r="A799" s="29"/>
      <c r="B799" s="29"/>
      <c r="C799" s="30"/>
      <c r="D799" s="30"/>
      <c r="E799" s="29"/>
      <c r="F799" s="29"/>
      <c r="G799" s="29"/>
      <c r="H799" s="29"/>
      <c r="I799" s="29"/>
      <c r="J799" s="29"/>
      <c r="K799" s="29"/>
      <c r="L799" s="29"/>
      <c r="M799" s="29"/>
      <c r="N799" s="29"/>
      <c r="O799" s="29"/>
      <c r="P799" s="29"/>
      <c r="Q799" s="29"/>
      <c r="R799" s="29"/>
      <c r="S799" s="29"/>
      <c r="T799" s="29"/>
      <c r="U799" s="29"/>
      <c r="V799" s="29"/>
      <c r="W799" s="29"/>
      <c r="X799" s="29"/>
      <c r="Y799" s="29"/>
      <c r="Z799" s="29"/>
      <c r="AA799" s="29"/>
      <c r="AB799" s="29"/>
      <c r="AC799" s="29"/>
      <c r="AD799" s="29"/>
      <c r="AE799" s="29"/>
      <c r="AF799" s="29"/>
      <c r="AG799" s="29"/>
      <c r="AH799" s="29"/>
      <c r="AI799" s="29"/>
      <c r="AJ799" s="29"/>
      <c r="AK799" s="29"/>
      <c r="AL799" s="29"/>
      <c r="AM799" s="29"/>
      <c r="AN799" s="29"/>
      <c r="AO799" s="29"/>
      <c r="AP799" s="29"/>
      <c r="AQ799" s="29"/>
      <c r="AR799" s="29"/>
    </row>
    <row r="800" spans="1:44" ht="15.75" customHeight="1">
      <c r="A800" s="29"/>
      <c r="B800" s="29"/>
      <c r="C800" s="30"/>
      <c r="D800" s="30"/>
      <c r="E800" s="29"/>
      <c r="F800" s="29"/>
      <c r="G800" s="29"/>
      <c r="H800" s="29"/>
      <c r="I800" s="29"/>
      <c r="J800" s="29"/>
      <c r="K800" s="29"/>
      <c r="L800" s="29"/>
      <c r="M800" s="29"/>
      <c r="N800" s="29"/>
      <c r="O800" s="29"/>
      <c r="P800" s="29"/>
      <c r="Q800" s="29"/>
      <c r="R800" s="29"/>
      <c r="S800" s="29"/>
      <c r="T800" s="29"/>
      <c r="U800" s="29"/>
      <c r="V800" s="29"/>
      <c r="W800" s="29"/>
      <c r="X800" s="29"/>
      <c r="Y800" s="29"/>
      <c r="Z800" s="29"/>
      <c r="AA800" s="29"/>
      <c r="AB800" s="29"/>
      <c r="AC800" s="29"/>
      <c r="AD800" s="29"/>
      <c r="AE800" s="29"/>
      <c r="AF800" s="29"/>
      <c r="AG800" s="29"/>
      <c r="AH800" s="29"/>
      <c r="AI800" s="29"/>
      <c r="AJ800" s="29"/>
      <c r="AK800" s="29"/>
      <c r="AL800" s="29"/>
      <c r="AM800" s="29"/>
      <c r="AN800" s="29"/>
      <c r="AO800" s="29"/>
      <c r="AP800" s="29"/>
      <c r="AQ800" s="29"/>
      <c r="AR800" s="29"/>
    </row>
    <row r="801" spans="1:44" ht="15.75" customHeight="1">
      <c r="A801" s="29"/>
      <c r="B801" s="29"/>
      <c r="C801" s="30"/>
      <c r="D801" s="30"/>
      <c r="E801" s="29"/>
      <c r="F801" s="29"/>
      <c r="G801" s="29"/>
      <c r="H801" s="29"/>
      <c r="I801" s="29"/>
      <c r="J801" s="29"/>
      <c r="K801" s="29"/>
      <c r="L801" s="29"/>
      <c r="M801" s="29"/>
      <c r="N801" s="29"/>
      <c r="O801" s="29"/>
      <c r="P801" s="29"/>
      <c r="Q801" s="29"/>
      <c r="R801" s="29"/>
      <c r="S801" s="29"/>
      <c r="T801" s="29"/>
      <c r="U801" s="29"/>
      <c r="V801" s="29"/>
      <c r="W801" s="29"/>
      <c r="X801" s="29"/>
      <c r="Y801" s="29"/>
      <c r="Z801" s="29"/>
      <c r="AA801" s="29"/>
      <c r="AB801" s="29"/>
      <c r="AC801" s="29"/>
      <c r="AD801" s="29"/>
      <c r="AE801" s="29"/>
      <c r="AF801" s="29"/>
      <c r="AG801" s="29"/>
      <c r="AH801" s="29"/>
      <c r="AI801" s="29"/>
      <c r="AJ801" s="29"/>
      <c r="AK801" s="29"/>
      <c r="AL801" s="29"/>
      <c r="AM801" s="29"/>
      <c r="AN801" s="29"/>
      <c r="AO801" s="29"/>
      <c r="AP801" s="29"/>
      <c r="AQ801" s="29"/>
      <c r="AR801" s="29"/>
    </row>
    <row r="802" spans="1:44" ht="15.75" customHeight="1">
      <c r="A802" s="29"/>
      <c r="B802" s="29"/>
      <c r="C802" s="30"/>
      <c r="D802" s="30"/>
      <c r="E802" s="29"/>
      <c r="F802" s="29"/>
      <c r="G802" s="29"/>
      <c r="H802" s="29"/>
      <c r="I802" s="29"/>
      <c r="J802" s="29"/>
      <c r="K802" s="29"/>
      <c r="L802" s="29"/>
      <c r="M802" s="29"/>
      <c r="N802" s="29"/>
      <c r="O802" s="29"/>
      <c r="P802" s="29"/>
      <c r="Q802" s="29"/>
      <c r="R802" s="29"/>
      <c r="S802" s="29"/>
      <c r="T802" s="29"/>
      <c r="U802" s="29"/>
      <c r="V802" s="29"/>
      <c r="W802" s="29"/>
      <c r="X802" s="29"/>
      <c r="Y802" s="29"/>
      <c r="Z802" s="29"/>
      <c r="AA802" s="29"/>
      <c r="AB802" s="29"/>
      <c r="AC802" s="29"/>
      <c r="AD802" s="29"/>
      <c r="AE802" s="29"/>
      <c r="AF802" s="29"/>
      <c r="AG802" s="29"/>
      <c r="AH802" s="29"/>
      <c r="AI802" s="29"/>
      <c r="AJ802" s="29"/>
      <c r="AK802" s="29"/>
      <c r="AL802" s="29"/>
      <c r="AM802" s="29"/>
      <c r="AN802" s="29"/>
      <c r="AO802" s="29"/>
      <c r="AP802" s="29"/>
      <c r="AQ802" s="29"/>
      <c r="AR802" s="29"/>
    </row>
    <row r="803" spans="1:44" ht="15.75" customHeight="1">
      <c r="A803" s="29"/>
      <c r="B803" s="29"/>
      <c r="C803" s="30"/>
      <c r="D803" s="30"/>
      <c r="E803" s="29"/>
      <c r="F803" s="29"/>
      <c r="G803" s="29"/>
      <c r="H803" s="29"/>
      <c r="I803" s="29"/>
      <c r="J803" s="29"/>
      <c r="K803" s="29"/>
      <c r="L803" s="29"/>
      <c r="M803" s="29"/>
      <c r="N803" s="29"/>
      <c r="O803" s="29"/>
      <c r="P803" s="29"/>
      <c r="Q803" s="29"/>
      <c r="R803" s="29"/>
      <c r="S803" s="29"/>
      <c r="T803" s="29"/>
      <c r="U803" s="29"/>
      <c r="V803" s="29"/>
      <c r="W803" s="29"/>
      <c r="X803" s="29"/>
      <c r="Y803" s="29"/>
      <c r="Z803" s="29"/>
      <c r="AA803" s="29"/>
      <c r="AB803" s="29"/>
      <c r="AC803" s="29"/>
      <c r="AD803" s="29"/>
      <c r="AE803" s="29"/>
      <c r="AF803" s="29"/>
      <c r="AG803" s="29"/>
      <c r="AH803" s="29"/>
      <c r="AI803" s="29"/>
      <c r="AJ803" s="29"/>
      <c r="AK803" s="29"/>
      <c r="AL803" s="29"/>
      <c r="AM803" s="29"/>
      <c r="AN803" s="29"/>
      <c r="AO803" s="29"/>
      <c r="AP803" s="29"/>
      <c r="AQ803" s="29"/>
      <c r="AR803" s="29"/>
    </row>
    <row r="804" spans="1:44" ht="15.75" customHeight="1">
      <c r="A804" s="29"/>
      <c r="B804" s="29"/>
      <c r="C804" s="30"/>
      <c r="D804" s="30"/>
      <c r="E804" s="29"/>
      <c r="F804" s="29"/>
      <c r="G804" s="29"/>
      <c r="H804" s="29"/>
      <c r="I804" s="29"/>
      <c r="J804" s="29"/>
      <c r="K804" s="29"/>
      <c r="L804" s="29"/>
      <c r="M804" s="29"/>
      <c r="N804" s="29"/>
      <c r="O804" s="29"/>
      <c r="P804" s="29"/>
      <c r="Q804" s="29"/>
      <c r="R804" s="29"/>
      <c r="S804" s="29"/>
      <c r="T804" s="29"/>
      <c r="U804" s="29"/>
      <c r="V804" s="29"/>
      <c r="W804" s="29"/>
      <c r="X804" s="29"/>
      <c r="Y804" s="29"/>
      <c r="Z804" s="29"/>
      <c r="AA804" s="29"/>
      <c r="AB804" s="29"/>
      <c r="AC804" s="29"/>
      <c r="AD804" s="29"/>
      <c r="AE804" s="29"/>
      <c r="AF804" s="29"/>
      <c r="AG804" s="29"/>
      <c r="AH804" s="29"/>
      <c r="AI804" s="29"/>
      <c r="AJ804" s="29"/>
      <c r="AK804" s="29"/>
      <c r="AL804" s="29"/>
      <c r="AM804" s="29"/>
      <c r="AN804" s="29"/>
      <c r="AO804" s="29"/>
      <c r="AP804" s="29"/>
      <c r="AQ804" s="29"/>
      <c r="AR804" s="29"/>
    </row>
    <row r="805" spans="1:44" ht="15.75" customHeight="1">
      <c r="A805" s="29"/>
      <c r="B805" s="29"/>
      <c r="C805" s="30"/>
      <c r="D805" s="30"/>
      <c r="E805" s="29"/>
      <c r="F805" s="29"/>
      <c r="G805" s="29"/>
      <c r="H805" s="29"/>
      <c r="I805" s="29"/>
      <c r="J805" s="29"/>
      <c r="K805" s="29"/>
      <c r="L805" s="29"/>
      <c r="M805" s="29"/>
      <c r="N805" s="29"/>
      <c r="O805" s="29"/>
      <c r="P805" s="29"/>
      <c r="Q805" s="29"/>
      <c r="R805" s="29"/>
      <c r="S805" s="29"/>
      <c r="T805" s="29"/>
      <c r="U805" s="29"/>
      <c r="V805" s="29"/>
      <c r="W805" s="29"/>
      <c r="X805" s="29"/>
      <c r="Y805" s="29"/>
      <c r="Z805" s="29"/>
      <c r="AA805" s="29"/>
      <c r="AB805" s="29"/>
      <c r="AC805" s="29"/>
      <c r="AD805" s="29"/>
      <c r="AE805" s="29"/>
      <c r="AF805" s="29"/>
      <c r="AG805" s="29"/>
      <c r="AH805" s="29"/>
      <c r="AI805" s="29"/>
      <c r="AJ805" s="29"/>
      <c r="AK805" s="29"/>
      <c r="AL805" s="29"/>
      <c r="AM805" s="29"/>
      <c r="AN805" s="29"/>
      <c r="AO805" s="29"/>
      <c r="AP805" s="29"/>
      <c r="AQ805" s="29"/>
      <c r="AR805" s="29"/>
    </row>
    <row r="806" spans="1:44" ht="15.75" customHeight="1">
      <c r="A806" s="29"/>
      <c r="B806" s="29"/>
      <c r="C806" s="30"/>
      <c r="D806" s="30"/>
      <c r="E806" s="29"/>
      <c r="F806" s="29"/>
      <c r="G806" s="29"/>
      <c r="H806" s="29"/>
      <c r="I806" s="29"/>
      <c r="J806" s="29"/>
      <c r="K806" s="29"/>
      <c r="L806" s="29"/>
      <c r="M806" s="29"/>
      <c r="N806" s="29"/>
      <c r="O806" s="29"/>
      <c r="P806" s="29"/>
      <c r="Q806" s="29"/>
      <c r="R806" s="29"/>
      <c r="S806" s="29"/>
      <c r="T806" s="29"/>
      <c r="U806" s="29"/>
      <c r="V806" s="29"/>
      <c r="W806" s="29"/>
      <c r="X806" s="29"/>
      <c r="Y806" s="29"/>
      <c r="Z806" s="29"/>
      <c r="AA806" s="29"/>
      <c r="AB806" s="29"/>
      <c r="AC806" s="29"/>
      <c r="AD806" s="29"/>
      <c r="AE806" s="29"/>
      <c r="AF806" s="29"/>
      <c r="AG806" s="29"/>
      <c r="AH806" s="29"/>
      <c r="AI806" s="29"/>
      <c r="AJ806" s="29"/>
      <c r="AK806" s="29"/>
      <c r="AL806" s="29"/>
      <c r="AM806" s="29"/>
      <c r="AN806" s="29"/>
      <c r="AO806" s="29"/>
      <c r="AP806" s="29"/>
      <c r="AQ806" s="29"/>
      <c r="AR806" s="29"/>
    </row>
    <row r="807" spans="1:44" ht="15.75" customHeight="1">
      <c r="A807" s="29"/>
      <c r="B807" s="29"/>
      <c r="C807" s="30"/>
      <c r="D807" s="30"/>
      <c r="E807" s="29"/>
      <c r="F807" s="29"/>
      <c r="G807" s="29"/>
      <c r="H807" s="29"/>
      <c r="I807" s="29"/>
      <c r="J807" s="29"/>
      <c r="K807" s="29"/>
      <c r="L807" s="29"/>
      <c r="M807" s="29"/>
      <c r="N807" s="29"/>
      <c r="O807" s="29"/>
      <c r="P807" s="29"/>
      <c r="Q807" s="29"/>
      <c r="R807" s="29"/>
      <c r="S807" s="29"/>
      <c r="T807" s="29"/>
      <c r="U807" s="29"/>
      <c r="V807" s="29"/>
      <c r="W807" s="29"/>
      <c r="X807" s="29"/>
      <c r="Y807" s="29"/>
      <c r="Z807" s="29"/>
      <c r="AA807" s="29"/>
      <c r="AB807" s="29"/>
      <c r="AC807" s="29"/>
      <c r="AD807" s="29"/>
      <c r="AE807" s="29"/>
      <c r="AF807" s="29"/>
      <c r="AG807" s="29"/>
      <c r="AH807" s="29"/>
      <c r="AI807" s="29"/>
      <c r="AJ807" s="29"/>
      <c r="AK807" s="29"/>
      <c r="AL807" s="29"/>
      <c r="AM807" s="29"/>
      <c r="AN807" s="29"/>
      <c r="AO807" s="29"/>
      <c r="AP807" s="29"/>
      <c r="AQ807" s="29"/>
      <c r="AR807" s="29"/>
    </row>
    <row r="808" spans="1:44" ht="15.75" customHeight="1">
      <c r="A808" s="29"/>
      <c r="B808" s="29"/>
      <c r="C808" s="30"/>
      <c r="D808" s="30"/>
      <c r="E808" s="29"/>
      <c r="F808" s="29"/>
      <c r="G808" s="29"/>
      <c r="H808" s="29"/>
      <c r="I808" s="29"/>
      <c r="J808" s="29"/>
      <c r="K808" s="29"/>
      <c r="L808" s="29"/>
      <c r="M808" s="29"/>
      <c r="N808" s="29"/>
      <c r="O808" s="29"/>
      <c r="P808" s="29"/>
      <c r="Q808" s="29"/>
      <c r="R808" s="29"/>
      <c r="S808" s="29"/>
      <c r="T808" s="29"/>
      <c r="U808" s="29"/>
      <c r="V808" s="29"/>
      <c r="W808" s="29"/>
      <c r="X808" s="29"/>
      <c r="Y808" s="29"/>
      <c r="Z808" s="29"/>
      <c r="AA808" s="29"/>
      <c r="AB808" s="29"/>
      <c r="AC808" s="29"/>
      <c r="AD808" s="29"/>
      <c r="AE808" s="29"/>
      <c r="AF808" s="29"/>
      <c r="AG808" s="29"/>
      <c r="AH808" s="29"/>
      <c r="AI808" s="29"/>
      <c r="AJ808" s="29"/>
      <c r="AK808" s="29"/>
      <c r="AL808" s="29"/>
      <c r="AM808" s="29"/>
      <c r="AN808" s="29"/>
      <c r="AO808" s="29"/>
      <c r="AP808" s="29"/>
      <c r="AQ808" s="29"/>
      <c r="AR808" s="29"/>
    </row>
    <row r="809" spans="1:44" ht="15.75" customHeight="1">
      <c r="A809" s="29"/>
      <c r="B809" s="29"/>
      <c r="C809" s="30"/>
      <c r="D809" s="30"/>
      <c r="E809" s="29"/>
      <c r="F809" s="29"/>
      <c r="G809" s="29"/>
      <c r="H809" s="29"/>
      <c r="I809" s="29"/>
      <c r="J809" s="29"/>
      <c r="K809" s="29"/>
      <c r="L809" s="29"/>
      <c r="M809" s="29"/>
      <c r="N809" s="29"/>
      <c r="O809" s="29"/>
      <c r="P809" s="29"/>
      <c r="Q809" s="29"/>
      <c r="R809" s="29"/>
      <c r="S809" s="29"/>
      <c r="T809" s="29"/>
      <c r="U809" s="29"/>
      <c r="V809" s="29"/>
      <c r="W809" s="29"/>
      <c r="X809" s="29"/>
      <c r="Y809" s="29"/>
      <c r="Z809" s="29"/>
      <c r="AA809" s="29"/>
      <c r="AB809" s="29"/>
      <c r="AC809" s="29"/>
      <c r="AD809" s="29"/>
      <c r="AE809" s="29"/>
      <c r="AF809" s="29"/>
      <c r="AG809" s="29"/>
      <c r="AH809" s="29"/>
      <c r="AI809" s="29"/>
      <c r="AJ809" s="29"/>
      <c r="AK809" s="29"/>
      <c r="AL809" s="29"/>
      <c r="AM809" s="29"/>
      <c r="AN809" s="29"/>
      <c r="AO809" s="29"/>
      <c r="AP809" s="29"/>
      <c r="AQ809" s="29"/>
      <c r="AR809" s="29"/>
    </row>
    <row r="810" spans="1:44" ht="15.75" customHeight="1">
      <c r="A810" s="29"/>
      <c r="B810" s="29"/>
      <c r="C810" s="30"/>
      <c r="D810" s="30"/>
      <c r="E810" s="29"/>
      <c r="F810" s="29"/>
      <c r="G810" s="29"/>
      <c r="H810" s="29"/>
      <c r="I810" s="29"/>
      <c r="J810" s="29"/>
      <c r="K810" s="29"/>
      <c r="L810" s="29"/>
      <c r="M810" s="29"/>
      <c r="N810" s="29"/>
      <c r="O810" s="29"/>
      <c r="P810" s="29"/>
      <c r="Q810" s="29"/>
      <c r="R810" s="29"/>
      <c r="S810" s="29"/>
      <c r="T810" s="29"/>
      <c r="U810" s="29"/>
      <c r="V810" s="29"/>
      <c r="W810" s="29"/>
      <c r="X810" s="29"/>
      <c r="Y810" s="29"/>
      <c r="Z810" s="29"/>
      <c r="AA810" s="29"/>
      <c r="AB810" s="29"/>
      <c r="AC810" s="29"/>
      <c r="AD810" s="29"/>
      <c r="AE810" s="29"/>
      <c r="AF810" s="29"/>
      <c r="AG810" s="29"/>
      <c r="AH810" s="29"/>
      <c r="AI810" s="29"/>
      <c r="AJ810" s="29"/>
      <c r="AK810" s="29"/>
      <c r="AL810" s="29"/>
      <c r="AM810" s="29"/>
      <c r="AN810" s="29"/>
      <c r="AO810" s="29"/>
      <c r="AP810" s="29"/>
      <c r="AQ810" s="29"/>
      <c r="AR810" s="29"/>
    </row>
    <row r="811" spans="1:44" ht="15.75" customHeight="1">
      <c r="A811" s="29"/>
      <c r="B811" s="29"/>
      <c r="C811" s="30"/>
      <c r="D811" s="30"/>
      <c r="E811" s="29"/>
      <c r="F811" s="29"/>
      <c r="G811" s="29"/>
      <c r="H811" s="29"/>
      <c r="I811" s="29"/>
      <c r="J811" s="29"/>
      <c r="K811" s="29"/>
      <c r="L811" s="29"/>
      <c r="M811" s="29"/>
      <c r="N811" s="29"/>
      <c r="O811" s="29"/>
      <c r="P811" s="29"/>
      <c r="Q811" s="29"/>
      <c r="R811" s="29"/>
      <c r="S811" s="29"/>
      <c r="T811" s="29"/>
      <c r="U811" s="29"/>
      <c r="V811" s="29"/>
      <c r="W811" s="29"/>
      <c r="X811" s="29"/>
      <c r="Y811" s="29"/>
      <c r="Z811" s="29"/>
      <c r="AA811" s="29"/>
      <c r="AB811" s="29"/>
      <c r="AC811" s="29"/>
      <c r="AD811" s="29"/>
      <c r="AE811" s="29"/>
      <c r="AF811" s="29"/>
      <c r="AG811" s="29"/>
      <c r="AH811" s="29"/>
      <c r="AI811" s="29"/>
      <c r="AJ811" s="29"/>
      <c r="AK811" s="29"/>
      <c r="AL811" s="29"/>
      <c r="AM811" s="29"/>
      <c r="AN811" s="29"/>
      <c r="AO811" s="29"/>
      <c r="AP811" s="29"/>
      <c r="AQ811" s="29"/>
      <c r="AR811" s="29"/>
    </row>
    <row r="812" spans="1:44" ht="15.75" customHeight="1">
      <c r="A812" s="29"/>
      <c r="B812" s="29"/>
      <c r="C812" s="30"/>
      <c r="D812" s="30"/>
      <c r="E812" s="29"/>
      <c r="F812" s="29"/>
      <c r="G812" s="29"/>
      <c r="H812" s="29"/>
      <c r="I812" s="29"/>
      <c r="J812" s="29"/>
      <c r="K812" s="29"/>
      <c r="L812" s="29"/>
      <c r="M812" s="29"/>
      <c r="N812" s="29"/>
      <c r="O812" s="29"/>
      <c r="P812" s="29"/>
      <c r="Q812" s="29"/>
      <c r="R812" s="29"/>
      <c r="S812" s="29"/>
      <c r="T812" s="29"/>
      <c r="U812" s="29"/>
      <c r="V812" s="29"/>
      <c r="W812" s="29"/>
      <c r="X812" s="29"/>
      <c r="Y812" s="29"/>
      <c r="Z812" s="29"/>
      <c r="AA812" s="29"/>
      <c r="AB812" s="29"/>
      <c r="AC812" s="29"/>
      <c r="AD812" s="29"/>
      <c r="AE812" s="29"/>
      <c r="AF812" s="29"/>
      <c r="AG812" s="29"/>
      <c r="AH812" s="29"/>
      <c r="AI812" s="29"/>
      <c r="AJ812" s="29"/>
      <c r="AK812" s="29"/>
      <c r="AL812" s="29"/>
      <c r="AM812" s="29"/>
      <c r="AN812" s="29"/>
      <c r="AO812" s="29"/>
      <c r="AP812" s="29"/>
      <c r="AQ812" s="29"/>
      <c r="AR812" s="29"/>
    </row>
    <row r="813" spans="1:44" ht="15.75" customHeight="1">
      <c r="A813" s="29"/>
      <c r="B813" s="29"/>
      <c r="C813" s="30"/>
      <c r="D813" s="30"/>
      <c r="E813" s="29"/>
      <c r="F813" s="29"/>
      <c r="G813" s="29"/>
      <c r="H813" s="29"/>
      <c r="I813" s="29"/>
      <c r="J813" s="29"/>
      <c r="K813" s="29"/>
      <c r="L813" s="29"/>
      <c r="M813" s="29"/>
      <c r="N813" s="29"/>
      <c r="O813" s="29"/>
      <c r="P813" s="29"/>
      <c r="Q813" s="29"/>
      <c r="R813" s="29"/>
      <c r="S813" s="29"/>
      <c r="T813" s="29"/>
      <c r="U813" s="29"/>
      <c r="V813" s="29"/>
      <c r="W813" s="29"/>
      <c r="X813" s="29"/>
      <c r="Y813" s="29"/>
      <c r="Z813" s="29"/>
      <c r="AA813" s="29"/>
      <c r="AB813" s="29"/>
      <c r="AC813" s="29"/>
      <c r="AD813" s="29"/>
      <c r="AE813" s="29"/>
      <c r="AF813" s="29"/>
      <c r="AG813" s="29"/>
      <c r="AH813" s="29"/>
      <c r="AI813" s="29"/>
      <c r="AJ813" s="29"/>
      <c r="AK813" s="29"/>
      <c r="AL813" s="29"/>
      <c r="AM813" s="29"/>
      <c r="AN813" s="29"/>
      <c r="AO813" s="29"/>
      <c r="AP813" s="29"/>
      <c r="AQ813" s="29"/>
      <c r="AR813" s="29"/>
    </row>
    <row r="814" spans="1:44" ht="15.75" customHeight="1">
      <c r="A814" s="29"/>
      <c r="B814" s="29"/>
      <c r="C814" s="30"/>
      <c r="D814" s="30"/>
      <c r="E814" s="29"/>
      <c r="F814" s="29"/>
      <c r="G814" s="29"/>
      <c r="H814" s="29"/>
      <c r="I814" s="29"/>
      <c r="J814" s="29"/>
      <c r="K814" s="29"/>
      <c r="L814" s="29"/>
      <c r="M814" s="29"/>
      <c r="N814" s="29"/>
      <c r="O814" s="29"/>
      <c r="P814" s="29"/>
      <c r="Q814" s="29"/>
      <c r="R814" s="29"/>
      <c r="S814" s="29"/>
      <c r="T814" s="29"/>
      <c r="U814" s="29"/>
      <c r="V814" s="29"/>
      <c r="W814" s="29"/>
      <c r="X814" s="29"/>
      <c r="Y814" s="29"/>
      <c r="Z814" s="29"/>
      <c r="AA814" s="29"/>
      <c r="AB814" s="29"/>
      <c r="AC814" s="29"/>
      <c r="AD814" s="29"/>
      <c r="AE814" s="29"/>
      <c r="AF814" s="29"/>
      <c r="AG814" s="29"/>
      <c r="AH814" s="29"/>
      <c r="AI814" s="29"/>
      <c r="AJ814" s="29"/>
      <c r="AK814" s="29"/>
      <c r="AL814" s="29"/>
      <c r="AM814" s="29"/>
      <c r="AN814" s="29"/>
      <c r="AO814" s="29"/>
      <c r="AP814" s="29"/>
      <c r="AQ814" s="29"/>
      <c r="AR814" s="29"/>
    </row>
    <row r="815" spans="1:44" ht="15.75" customHeight="1">
      <c r="A815" s="29"/>
      <c r="B815" s="29"/>
      <c r="C815" s="30"/>
      <c r="D815" s="30"/>
      <c r="E815" s="29"/>
      <c r="F815" s="29"/>
      <c r="G815" s="29"/>
      <c r="H815" s="29"/>
      <c r="I815" s="29"/>
      <c r="J815" s="29"/>
      <c r="K815" s="29"/>
      <c r="L815" s="29"/>
      <c r="M815" s="29"/>
      <c r="N815" s="29"/>
      <c r="O815" s="29"/>
      <c r="P815" s="29"/>
      <c r="Q815" s="29"/>
      <c r="R815" s="29"/>
      <c r="S815" s="29"/>
      <c r="T815" s="29"/>
      <c r="U815" s="29"/>
      <c r="V815" s="29"/>
      <c r="W815" s="29"/>
      <c r="X815" s="29"/>
      <c r="Y815" s="29"/>
      <c r="Z815" s="29"/>
      <c r="AA815" s="29"/>
      <c r="AB815" s="29"/>
      <c r="AC815" s="29"/>
      <c r="AD815" s="29"/>
      <c r="AE815" s="29"/>
      <c r="AF815" s="29"/>
      <c r="AG815" s="29"/>
      <c r="AH815" s="29"/>
      <c r="AI815" s="29"/>
      <c r="AJ815" s="29"/>
      <c r="AK815" s="29"/>
      <c r="AL815" s="29"/>
      <c r="AM815" s="29"/>
      <c r="AN815" s="29"/>
      <c r="AO815" s="29"/>
      <c r="AP815" s="29"/>
      <c r="AQ815" s="29"/>
      <c r="AR815" s="29"/>
    </row>
    <row r="816" spans="1:44" ht="15.75" customHeight="1">
      <c r="A816" s="29"/>
      <c r="B816" s="29"/>
      <c r="C816" s="30"/>
      <c r="D816" s="30"/>
      <c r="E816" s="29"/>
      <c r="F816" s="29"/>
      <c r="G816" s="29"/>
      <c r="H816" s="29"/>
      <c r="I816" s="29"/>
      <c r="J816" s="29"/>
      <c r="K816" s="29"/>
      <c r="L816" s="29"/>
      <c r="M816" s="29"/>
      <c r="N816" s="29"/>
      <c r="O816" s="29"/>
      <c r="P816" s="29"/>
      <c r="Q816" s="29"/>
      <c r="R816" s="29"/>
      <c r="S816" s="29"/>
      <c r="T816" s="29"/>
      <c r="U816" s="29"/>
      <c r="V816" s="29"/>
      <c r="W816" s="29"/>
      <c r="X816" s="29"/>
      <c r="Y816" s="29"/>
      <c r="Z816" s="29"/>
      <c r="AA816" s="29"/>
      <c r="AB816" s="29"/>
      <c r="AC816" s="29"/>
      <c r="AD816" s="29"/>
      <c r="AE816" s="29"/>
      <c r="AF816" s="29"/>
      <c r="AG816" s="29"/>
      <c r="AH816" s="29"/>
      <c r="AI816" s="29"/>
      <c r="AJ816" s="29"/>
      <c r="AK816" s="29"/>
      <c r="AL816" s="29"/>
      <c r="AM816" s="29"/>
      <c r="AN816" s="29"/>
      <c r="AO816" s="29"/>
      <c r="AP816" s="29"/>
      <c r="AQ816" s="29"/>
      <c r="AR816" s="29"/>
    </row>
    <row r="817" spans="1:44" ht="15.75" customHeight="1">
      <c r="A817" s="29"/>
      <c r="B817" s="29"/>
      <c r="C817" s="30"/>
      <c r="D817" s="30"/>
      <c r="E817" s="29"/>
      <c r="F817" s="29"/>
      <c r="G817" s="29"/>
      <c r="H817" s="29"/>
      <c r="I817" s="29"/>
      <c r="J817" s="29"/>
      <c r="K817" s="29"/>
      <c r="L817" s="29"/>
      <c r="M817" s="29"/>
      <c r="N817" s="29"/>
      <c r="O817" s="29"/>
      <c r="P817" s="29"/>
      <c r="Q817" s="29"/>
      <c r="R817" s="29"/>
      <c r="S817" s="29"/>
      <c r="T817" s="29"/>
      <c r="U817" s="29"/>
      <c r="V817" s="29"/>
      <c r="W817" s="29"/>
      <c r="X817" s="29"/>
      <c r="Y817" s="29"/>
      <c r="Z817" s="29"/>
      <c r="AA817" s="29"/>
      <c r="AB817" s="29"/>
      <c r="AC817" s="29"/>
      <c r="AD817" s="29"/>
      <c r="AE817" s="29"/>
      <c r="AF817" s="29"/>
      <c r="AG817" s="29"/>
      <c r="AH817" s="29"/>
      <c r="AI817" s="29"/>
      <c r="AJ817" s="29"/>
      <c r="AK817" s="29"/>
      <c r="AL817" s="29"/>
      <c r="AM817" s="29"/>
      <c r="AN817" s="29"/>
      <c r="AO817" s="29"/>
      <c r="AP817" s="29"/>
      <c r="AQ817" s="29"/>
      <c r="AR817" s="29"/>
    </row>
    <row r="818" spans="1:44" ht="15.75" customHeight="1">
      <c r="A818" s="29"/>
      <c r="B818" s="29"/>
      <c r="C818" s="30"/>
      <c r="D818" s="30"/>
      <c r="E818" s="29"/>
      <c r="F818" s="29"/>
      <c r="G818" s="29"/>
      <c r="H818" s="29"/>
      <c r="I818" s="29"/>
      <c r="J818" s="29"/>
      <c r="K818" s="29"/>
      <c r="L818" s="29"/>
      <c r="M818" s="29"/>
      <c r="N818" s="29"/>
      <c r="O818" s="29"/>
      <c r="P818" s="29"/>
      <c r="Q818" s="29"/>
      <c r="R818" s="29"/>
      <c r="S818" s="29"/>
      <c r="T818" s="29"/>
      <c r="U818" s="29"/>
      <c r="V818" s="29"/>
      <c r="W818" s="29"/>
      <c r="X818" s="29"/>
      <c r="Y818" s="29"/>
      <c r="Z818" s="29"/>
      <c r="AA818" s="29"/>
      <c r="AB818" s="29"/>
      <c r="AC818" s="29"/>
      <c r="AD818" s="29"/>
      <c r="AE818" s="29"/>
      <c r="AF818" s="29"/>
      <c r="AG818" s="29"/>
      <c r="AH818" s="29"/>
      <c r="AI818" s="29"/>
      <c r="AJ818" s="29"/>
      <c r="AK818" s="29"/>
      <c r="AL818" s="29"/>
      <c r="AM818" s="29"/>
      <c r="AN818" s="29"/>
      <c r="AO818" s="29"/>
      <c r="AP818" s="29"/>
      <c r="AQ818" s="29"/>
      <c r="AR818" s="29"/>
    </row>
    <row r="819" spans="1:44" ht="15.75" customHeight="1">
      <c r="A819" s="29"/>
      <c r="B819" s="29"/>
      <c r="C819" s="30"/>
      <c r="D819" s="30"/>
      <c r="E819" s="29"/>
      <c r="F819" s="29"/>
      <c r="G819" s="29"/>
      <c r="H819" s="29"/>
      <c r="I819" s="29"/>
      <c r="J819" s="29"/>
      <c r="K819" s="29"/>
      <c r="L819" s="29"/>
      <c r="M819" s="29"/>
      <c r="N819" s="29"/>
      <c r="O819" s="29"/>
      <c r="P819" s="29"/>
      <c r="Q819" s="29"/>
      <c r="R819" s="29"/>
      <c r="S819" s="29"/>
      <c r="T819" s="29"/>
      <c r="U819" s="29"/>
      <c r="V819" s="29"/>
      <c r="W819" s="29"/>
      <c r="X819" s="29"/>
      <c r="Y819" s="29"/>
      <c r="Z819" s="29"/>
      <c r="AA819" s="29"/>
      <c r="AB819" s="29"/>
      <c r="AC819" s="29"/>
      <c r="AD819" s="29"/>
      <c r="AE819" s="29"/>
      <c r="AF819" s="29"/>
      <c r="AG819" s="29"/>
      <c r="AH819" s="29"/>
      <c r="AI819" s="29"/>
      <c r="AJ819" s="29"/>
      <c r="AK819" s="29"/>
      <c r="AL819" s="29"/>
      <c r="AM819" s="29"/>
      <c r="AN819" s="29"/>
      <c r="AO819" s="29"/>
      <c r="AP819" s="29"/>
      <c r="AQ819" s="29"/>
      <c r="AR819" s="29"/>
    </row>
    <row r="820" spans="1:44" ht="15.75" customHeight="1">
      <c r="A820" s="29"/>
      <c r="B820" s="29"/>
      <c r="C820" s="30"/>
      <c r="D820" s="30"/>
      <c r="E820" s="29"/>
      <c r="F820" s="29"/>
      <c r="G820" s="29"/>
      <c r="H820" s="29"/>
      <c r="I820" s="29"/>
      <c r="J820" s="29"/>
      <c r="K820" s="29"/>
      <c r="L820" s="29"/>
      <c r="M820" s="29"/>
      <c r="N820" s="29"/>
      <c r="O820" s="29"/>
      <c r="P820" s="29"/>
      <c r="Q820" s="29"/>
      <c r="R820" s="29"/>
      <c r="S820" s="29"/>
      <c r="T820" s="29"/>
      <c r="U820" s="29"/>
      <c r="V820" s="29"/>
      <c r="W820" s="29"/>
      <c r="X820" s="29"/>
      <c r="Y820" s="29"/>
      <c r="Z820" s="29"/>
      <c r="AA820" s="29"/>
      <c r="AB820" s="29"/>
      <c r="AC820" s="29"/>
      <c r="AD820" s="29"/>
      <c r="AE820" s="29"/>
      <c r="AF820" s="29"/>
      <c r="AG820" s="29"/>
      <c r="AH820" s="29"/>
      <c r="AI820" s="29"/>
      <c r="AJ820" s="29"/>
      <c r="AK820" s="29"/>
      <c r="AL820" s="29"/>
      <c r="AM820" s="29"/>
      <c r="AN820" s="29"/>
      <c r="AO820" s="29"/>
      <c r="AP820" s="29"/>
      <c r="AQ820" s="29"/>
      <c r="AR820" s="29"/>
    </row>
    <row r="821" spans="1:44" ht="15.75" customHeight="1">
      <c r="A821" s="29"/>
      <c r="B821" s="29"/>
      <c r="C821" s="30"/>
      <c r="D821" s="30"/>
      <c r="E821" s="29"/>
      <c r="F821" s="29"/>
      <c r="G821" s="29"/>
      <c r="H821" s="29"/>
      <c r="I821" s="29"/>
      <c r="J821" s="29"/>
      <c r="K821" s="29"/>
      <c r="L821" s="29"/>
      <c r="M821" s="29"/>
      <c r="N821" s="29"/>
      <c r="O821" s="29"/>
      <c r="P821" s="29"/>
      <c r="Q821" s="29"/>
      <c r="R821" s="29"/>
      <c r="S821" s="29"/>
      <c r="T821" s="29"/>
      <c r="U821" s="29"/>
      <c r="V821" s="29"/>
      <c r="W821" s="29"/>
      <c r="X821" s="29"/>
      <c r="Y821" s="29"/>
      <c r="Z821" s="29"/>
      <c r="AA821" s="29"/>
      <c r="AB821" s="29"/>
      <c r="AC821" s="29"/>
      <c r="AD821" s="29"/>
      <c r="AE821" s="29"/>
      <c r="AF821" s="29"/>
      <c r="AG821" s="29"/>
      <c r="AH821" s="29"/>
      <c r="AI821" s="29"/>
      <c r="AJ821" s="29"/>
      <c r="AK821" s="29"/>
      <c r="AL821" s="29"/>
      <c r="AM821" s="29"/>
      <c r="AN821" s="29"/>
      <c r="AO821" s="29"/>
      <c r="AP821" s="29"/>
      <c r="AQ821" s="29"/>
      <c r="AR821" s="29"/>
    </row>
    <row r="822" spans="1:44" ht="15.75" customHeight="1">
      <c r="A822" s="29"/>
      <c r="B822" s="29"/>
      <c r="C822" s="30"/>
      <c r="D822" s="30"/>
      <c r="E822" s="29"/>
      <c r="F822" s="29"/>
      <c r="G822" s="29"/>
      <c r="H822" s="29"/>
      <c r="I822" s="29"/>
      <c r="J822" s="29"/>
      <c r="K822" s="29"/>
      <c r="L822" s="29"/>
      <c r="M822" s="29"/>
      <c r="N822" s="29"/>
      <c r="O822" s="29"/>
      <c r="P822" s="29"/>
      <c r="Q822" s="29"/>
      <c r="R822" s="29"/>
      <c r="S822" s="29"/>
      <c r="T822" s="29"/>
      <c r="U822" s="29"/>
      <c r="V822" s="29"/>
      <c r="W822" s="29"/>
      <c r="X822" s="29"/>
      <c r="Y822" s="29"/>
      <c r="Z822" s="29"/>
      <c r="AA822" s="29"/>
      <c r="AB822" s="29"/>
      <c r="AC822" s="29"/>
      <c r="AD822" s="29"/>
      <c r="AE822" s="29"/>
      <c r="AF822" s="29"/>
      <c r="AG822" s="29"/>
      <c r="AH822" s="29"/>
      <c r="AI822" s="29"/>
      <c r="AJ822" s="29"/>
      <c r="AK822" s="29"/>
      <c r="AL822" s="29"/>
      <c r="AM822" s="29"/>
      <c r="AN822" s="29"/>
      <c r="AO822" s="29"/>
      <c r="AP822" s="29"/>
      <c r="AQ822" s="29"/>
      <c r="AR822" s="29"/>
    </row>
    <row r="823" spans="1:44" ht="15.75" customHeight="1">
      <c r="A823" s="29"/>
      <c r="B823" s="29"/>
      <c r="C823" s="30"/>
      <c r="D823" s="30"/>
      <c r="E823" s="29"/>
      <c r="F823" s="29"/>
      <c r="G823" s="29"/>
      <c r="H823" s="29"/>
      <c r="I823" s="29"/>
      <c r="J823" s="29"/>
      <c r="K823" s="29"/>
      <c r="L823" s="29"/>
      <c r="M823" s="29"/>
      <c r="N823" s="29"/>
      <c r="O823" s="29"/>
      <c r="P823" s="29"/>
      <c r="Q823" s="29"/>
      <c r="R823" s="29"/>
      <c r="S823" s="29"/>
      <c r="T823" s="29"/>
      <c r="U823" s="29"/>
      <c r="V823" s="29"/>
      <c r="W823" s="29"/>
      <c r="X823" s="29"/>
      <c r="Y823" s="29"/>
      <c r="Z823" s="29"/>
      <c r="AA823" s="29"/>
      <c r="AB823" s="29"/>
      <c r="AC823" s="29"/>
      <c r="AD823" s="29"/>
      <c r="AE823" s="29"/>
      <c r="AF823" s="29"/>
      <c r="AG823" s="29"/>
      <c r="AH823" s="29"/>
      <c r="AI823" s="29"/>
      <c r="AJ823" s="29"/>
      <c r="AK823" s="29"/>
      <c r="AL823" s="29"/>
      <c r="AM823" s="29"/>
      <c r="AN823" s="29"/>
      <c r="AO823" s="29"/>
      <c r="AP823" s="29"/>
      <c r="AQ823" s="29"/>
      <c r="AR823" s="29"/>
    </row>
    <row r="824" spans="1:44" ht="15.75" customHeight="1">
      <c r="A824" s="29"/>
      <c r="B824" s="29"/>
      <c r="C824" s="30"/>
      <c r="D824" s="30"/>
      <c r="E824" s="29"/>
      <c r="F824" s="29"/>
      <c r="G824" s="29"/>
      <c r="H824" s="29"/>
      <c r="I824" s="29"/>
      <c r="J824" s="29"/>
      <c r="K824" s="29"/>
      <c r="L824" s="29"/>
      <c r="M824" s="29"/>
      <c r="N824" s="29"/>
      <c r="O824" s="29"/>
      <c r="P824" s="29"/>
      <c r="Q824" s="29"/>
      <c r="R824" s="29"/>
      <c r="S824" s="29"/>
      <c r="T824" s="29"/>
      <c r="U824" s="29"/>
      <c r="V824" s="29"/>
      <c r="W824" s="29"/>
      <c r="X824" s="29"/>
      <c r="Y824" s="29"/>
      <c r="Z824" s="29"/>
      <c r="AA824" s="29"/>
      <c r="AB824" s="29"/>
      <c r="AC824" s="29"/>
      <c r="AD824" s="29"/>
      <c r="AE824" s="29"/>
      <c r="AF824" s="29"/>
      <c r="AG824" s="29"/>
      <c r="AH824" s="29"/>
      <c r="AI824" s="29"/>
      <c r="AJ824" s="29"/>
      <c r="AK824" s="29"/>
      <c r="AL824" s="29"/>
      <c r="AM824" s="29"/>
      <c r="AN824" s="29"/>
      <c r="AO824" s="29"/>
      <c r="AP824" s="29"/>
      <c r="AQ824" s="29"/>
      <c r="AR824" s="29"/>
    </row>
    <row r="825" spans="1:44" ht="15.75" customHeight="1">
      <c r="A825" s="29"/>
      <c r="B825" s="29"/>
      <c r="C825" s="30"/>
      <c r="D825" s="30"/>
      <c r="E825" s="29"/>
      <c r="F825" s="29"/>
      <c r="G825" s="29"/>
      <c r="H825" s="29"/>
      <c r="I825" s="29"/>
      <c r="J825" s="29"/>
      <c r="K825" s="29"/>
      <c r="L825" s="29"/>
      <c r="M825" s="29"/>
      <c r="N825" s="29"/>
      <c r="O825" s="29"/>
      <c r="P825" s="29"/>
      <c r="Q825" s="29"/>
      <c r="R825" s="29"/>
      <c r="S825" s="29"/>
      <c r="T825" s="29"/>
      <c r="U825" s="29"/>
      <c r="V825" s="29"/>
      <c r="W825" s="29"/>
      <c r="X825" s="29"/>
      <c r="Y825" s="29"/>
      <c r="Z825" s="29"/>
      <c r="AA825" s="29"/>
      <c r="AB825" s="29"/>
      <c r="AC825" s="29"/>
      <c r="AD825" s="29"/>
      <c r="AE825" s="29"/>
      <c r="AF825" s="29"/>
      <c r="AG825" s="29"/>
      <c r="AH825" s="29"/>
      <c r="AI825" s="29"/>
      <c r="AJ825" s="29"/>
      <c r="AK825" s="29"/>
      <c r="AL825" s="29"/>
      <c r="AM825" s="29"/>
      <c r="AN825" s="29"/>
      <c r="AO825" s="29"/>
      <c r="AP825" s="29"/>
      <c r="AQ825" s="29"/>
      <c r="AR825" s="29"/>
    </row>
    <row r="826" spans="1:44" ht="15.75" customHeight="1">
      <c r="A826" s="29"/>
      <c r="B826" s="29"/>
      <c r="C826" s="30"/>
      <c r="D826" s="30"/>
      <c r="E826" s="29"/>
      <c r="F826" s="29"/>
      <c r="G826" s="29"/>
      <c r="H826" s="29"/>
      <c r="I826" s="29"/>
      <c r="J826" s="29"/>
      <c r="K826" s="29"/>
      <c r="L826" s="29"/>
      <c r="M826" s="29"/>
      <c r="N826" s="29"/>
      <c r="O826" s="29"/>
      <c r="P826" s="29"/>
      <c r="Q826" s="29"/>
      <c r="R826" s="29"/>
      <c r="S826" s="29"/>
      <c r="T826" s="29"/>
      <c r="U826" s="29"/>
      <c r="V826" s="29"/>
      <c r="W826" s="29"/>
      <c r="X826" s="29"/>
      <c r="Y826" s="29"/>
      <c r="Z826" s="29"/>
      <c r="AA826" s="29"/>
      <c r="AB826" s="29"/>
      <c r="AC826" s="29"/>
      <c r="AD826" s="29"/>
      <c r="AE826" s="29"/>
      <c r="AF826" s="29"/>
      <c r="AG826" s="29"/>
      <c r="AH826" s="29"/>
      <c r="AI826" s="29"/>
      <c r="AJ826" s="29"/>
      <c r="AK826" s="29"/>
      <c r="AL826" s="29"/>
      <c r="AM826" s="29"/>
      <c r="AN826" s="29"/>
      <c r="AO826" s="29"/>
      <c r="AP826" s="29"/>
      <c r="AQ826" s="29"/>
      <c r="AR826" s="29"/>
    </row>
    <row r="827" spans="1:44" ht="15.75" customHeight="1">
      <c r="A827" s="29"/>
      <c r="B827" s="29"/>
      <c r="C827" s="30"/>
      <c r="D827" s="30"/>
      <c r="E827" s="29"/>
      <c r="F827" s="29"/>
      <c r="G827" s="29"/>
      <c r="H827" s="29"/>
      <c r="I827" s="29"/>
      <c r="J827" s="29"/>
      <c r="K827" s="29"/>
      <c r="L827" s="29"/>
      <c r="M827" s="29"/>
      <c r="N827" s="29"/>
      <c r="O827" s="29"/>
      <c r="P827" s="29"/>
      <c r="Q827" s="29"/>
      <c r="R827" s="29"/>
      <c r="S827" s="29"/>
      <c r="T827" s="29"/>
      <c r="U827" s="29"/>
      <c r="V827" s="29"/>
      <c r="W827" s="29"/>
      <c r="X827" s="29"/>
      <c r="Y827" s="29"/>
      <c r="Z827" s="29"/>
      <c r="AA827" s="29"/>
      <c r="AB827" s="29"/>
      <c r="AC827" s="29"/>
      <c r="AD827" s="29"/>
      <c r="AE827" s="29"/>
      <c r="AF827" s="29"/>
      <c r="AG827" s="29"/>
      <c r="AH827" s="29"/>
      <c r="AI827" s="29"/>
      <c r="AJ827" s="29"/>
      <c r="AK827" s="29"/>
      <c r="AL827" s="29"/>
      <c r="AM827" s="29"/>
      <c r="AN827" s="29"/>
      <c r="AO827" s="29"/>
      <c r="AP827" s="29"/>
      <c r="AQ827" s="29"/>
      <c r="AR827" s="29"/>
    </row>
    <row r="828" spans="1:44" ht="15.75" customHeight="1">
      <c r="A828" s="29"/>
      <c r="B828" s="29"/>
      <c r="C828" s="30"/>
      <c r="D828" s="30"/>
      <c r="E828" s="29"/>
      <c r="F828" s="29"/>
      <c r="G828" s="29"/>
      <c r="H828" s="29"/>
      <c r="I828" s="29"/>
      <c r="J828" s="29"/>
      <c r="K828" s="29"/>
      <c r="L828" s="29"/>
      <c r="M828" s="29"/>
      <c r="N828" s="29"/>
      <c r="O828" s="29"/>
      <c r="P828" s="29"/>
      <c r="Q828" s="29"/>
      <c r="R828" s="29"/>
      <c r="S828" s="29"/>
      <c r="T828" s="29"/>
      <c r="U828" s="29"/>
      <c r="V828" s="29"/>
      <c r="W828" s="29"/>
      <c r="X828" s="29"/>
      <c r="Y828" s="29"/>
      <c r="Z828" s="29"/>
      <c r="AA828" s="29"/>
      <c r="AB828" s="29"/>
      <c r="AC828" s="29"/>
      <c r="AD828" s="29"/>
      <c r="AE828" s="29"/>
      <c r="AF828" s="29"/>
      <c r="AG828" s="29"/>
      <c r="AH828" s="29"/>
      <c r="AI828" s="29"/>
      <c r="AJ828" s="29"/>
      <c r="AK828" s="29"/>
      <c r="AL828" s="29"/>
      <c r="AM828" s="29"/>
      <c r="AN828" s="29"/>
      <c r="AO828" s="29"/>
      <c r="AP828" s="29"/>
      <c r="AQ828" s="29"/>
      <c r="AR828" s="29"/>
    </row>
    <row r="829" spans="1:44" ht="15.75" customHeight="1">
      <c r="A829" s="29"/>
      <c r="B829" s="29"/>
      <c r="C829" s="30"/>
      <c r="D829" s="30"/>
      <c r="E829" s="29"/>
      <c r="F829" s="29"/>
      <c r="G829" s="29"/>
      <c r="H829" s="29"/>
      <c r="I829" s="29"/>
      <c r="J829" s="29"/>
      <c r="K829" s="29"/>
      <c r="L829" s="29"/>
      <c r="M829" s="29"/>
      <c r="N829" s="29"/>
      <c r="O829" s="29"/>
      <c r="P829" s="29"/>
      <c r="Q829" s="29"/>
      <c r="R829" s="29"/>
      <c r="S829" s="29"/>
      <c r="T829" s="29"/>
      <c r="U829" s="29"/>
      <c r="V829" s="29"/>
      <c r="W829" s="29"/>
      <c r="X829" s="29"/>
      <c r="Y829" s="29"/>
      <c r="Z829" s="29"/>
      <c r="AA829" s="29"/>
      <c r="AB829" s="29"/>
      <c r="AC829" s="29"/>
      <c r="AD829" s="29"/>
      <c r="AE829" s="29"/>
      <c r="AF829" s="29"/>
      <c r="AG829" s="29"/>
      <c r="AH829" s="29"/>
      <c r="AI829" s="29"/>
      <c r="AJ829" s="29"/>
      <c r="AK829" s="29"/>
      <c r="AL829" s="29"/>
      <c r="AM829" s="29"/>
      <c r="AN829" s="29"/>
      <c r="AO829" s="29"/>
      <c r="AP829" s="29"/>
      <c r="AQ829" s="29"/>
      <c r="AR829" s="29"/>
    </row>
    <row r="830" spans="1:44" ht="15.75" customHeight="1">
      <c r="A830" s="29"/>
      <c r="B830" s="29"/>
      <c r="C830" s="30"/>
      <c r="D830" s="30"/>
      <c r="E830" s="29"/>
      <c r="F830" s="29"/>
      <c r="G830" s="29"/>
      <c r="H830" s="29"/>
      <c r="I830" s="29"/>
      <c r="J830" s="29"/>
      <c r="K830" s="29"/>
      <c r="L830" s="29"/>
      <c r="M830" s="29"/>
      <c r="N830" s="29"/>
      <c r="O830" s="29"/>
      <c r="P830" s="29"/>
      <c r="Q830" s="29"/>
      <c r="R830" s="29"/>
      <c r="S830" s="29"/>
      <c r="T830" s="29"/>
      <c r="U830" s="29"/>
      <c r="V830" s="29"/>
      <c r="W830" s="29"/>
      <c r="X830" s="29"/>
      <c r="Y830" s="29"/>
      <c r="Z830" s="29"/>
      <c r="AA830" s="29"/>
      <c r="AB830" s="29"/>
      <c r="AC830" s="29"/>
      <c r="AD830" s="29"/>
      <c r="AE830" s="29"/>
      <c r="AF830" s="29"/>
      <c r="AG830" s="29"/>
      <c r="AH830" s="29"/>
      <c r="AI830" s="29"/>
      <c r="AJ830" s="29"/>
      <c r="AK830" s="29"/>
      <c r="AL830" s="29"/>
      <c r="AM830" s="29"/>
      <c r="AN830" s="29"/>
      <c r="AO830" s="29"/>
      <c r="AP830" s="29"/>
      <c r="AQ830" s="29"/>
      <c r="AR830" s="29"/>
    </row>
    <row r="831" spans="1:44" ht="15.75" customHeight="1">
      <c r="A831" s="29"/>
      <c r="B831" s="29"/>
      <c r="C831" s="30"/>
      <c r="D831" s="30"/>
      <c r="E831" s="29"/>
      <c r="F831" s="29"/>
      <c r="G831" s="29"/>
      <c r="H831" s="29"/>
      <c r="I831" s="29"/>
      <c r="J831" s="29"/>
      <c r="K831" s="29"/>
      <c r="L831" s="29"/>
      <c r="M831" s="29"/>
      <c r="N831" s="29"/>
      <c r="O831" s="29"/>
      <c r="P831" s="29"/>
      <c r="Q831" s="29"/>
      <c r="R831" s="29"/>
      <c r="S831" s="29"/>
      <c r="T831" s="29"/>
      <c r="U831" s="29"/>
      <c r="V831" s="29"/>
      <c r="W831" s="29"/>
      <c r="X831" s="29"/>
      <c r="Y831" s="29"/>
      <c r="Z831" s="29"/>
      <c r="AA831" s="29"/>
      <c r="AB831" s="29"/>
      <c r="AC831" s="29"/>
      <c r="AD831" s="29"/>
      <c r="AE831" s="29"/>
      <c r="AF831" s="29"/>
      <c r="AG831" s="29"/>
      <c r="AH831" s="29"/>
      <c r="AI831" s="29"/>
      <c r="AJ831" s="29"/>
      <c r="AK831" s="29"/>
      <c r="AL831" s="29"/>
      <c r="AM831" s="29"/>
      <c r="AN831" s="29"/>
      <c r="AO831" s="29"/>
      <c r="AP831" s="29"/>
      <c r="AQ831" s="29"/>
      <c r="AR831" s="29"/>
    </row>
    <row r="832" spans="1:44" ht="15.75" customHeight="1">
      <c r="A832" s="29"/>
      <c r="B832" s="29"/>
      <c r="C832" s="30"/>
      <c r="D832" s="30"/>
      <c r="E832" s="29"/>
      <c r="F832" s="29"/>
      <c r="G832" s="29"/>
      <c r="H832" s="29"/>
      <c r="I832" s="29"/>
      <c r="J832" s="29"/>
      <c r="K832" s="29"/>
      <c r="L832" s="29"/>
      <c r="M832" s="29"/>
      <c r="N832" s="29"/>
      <c r="O832" s="29"/>
      <c r="P832" s="29"/>
      <c r="Q832" s="29"/>
      <c r="R832" s="29"/>
      <c r="S832" s="29"/>
      <c r="T832" s="29"/>
      <c r="U832" s="29"/>
      <c r="V832" s="29"/>
      <c r="W832" s="29"/>
      <c r="X832" s="29"/>
      <c r="Y832" s="29"/>
      <c r="Z832" s="29"/>
      <c r="AA832" s="29"/>
      <c r="AB832" s="29"/>
      <c r="AC832" s="29"/>
      <c r="AD832" s="29"/>
      <c r="AE832" s="29"/>
      <c r="AF832" s="29"/>
      <c r="AG832" s="29"/>
      <c r="AH832" s="29"/>
      <c r="AI832" s="29"/>
      <c r="AJ832" s="29"/>
      <c r="AK832" s="29"/>
      <c r="AL832" s="29"/>
      <c r="AM832" s="29"/>
      <c r="AN832" s="29"/>
      <c r="AO832" s="29"/>
      <c r="AP832" s="29"/>
      <c r="AQ832" s="29"/>
      <c r="AR832" s="29"/>
    </row>
    <row r="833" spans="1:44" ht="15.75" customHeight="1">
      <c r="A833" s="29"/>
      <c r="B833" s="29"/>
      <c r="C833" s="30"/>
      <c r="D833" s="30"/>
      <c r="E833" s="29"/>
      <c r="F833" s="29"/>
      <c r="G833" s="29"/>
      <c r="H833" s="29"/>
      <c r="I833" s="29"/>
      <c r="J833" s="29"/>
      <c r="K833" s="29"/>
      <c r="L833" s="29"/>
      <c r="M833" s="29"/>
      <c r="N833" s="29"/>
      <c r="O833" s="29"/>
      <c r="P833" s="29"/>
      <c r="Q833" s="29"/>
      <c r="R833" s="29"/>
      <c r="S833" s="29"/>
      <c r="T833" s="29"/>
      <c r="U833" s="29"/>
      <c r="V833" s="29"/>
      <c r="W833" s="29"/>
      <c r="X833" s="29"/>
      <c r="Y833" s="29"/>
      <c r="Z833" s="29"/>
      <c r="AA833" s="29"/>
      <c r="AB833" s="29"/>
      <c r="AC833" s="29"/>
      <c r="AD833" s="29"/>
      <c r="AE833" s="29"/>
      <c r="AF833" s="29"/>
      <c r="AG833" s="29"/>
      <c r="AH833" s="29"/>
      <c r="AI833" s="29"/>
      <c r="AJ833" s="29"/>
      <c r="AK833" s="29"/>
      <c r="AL833" s="29"/>
      <c r="AM833" s="29"/>
      <c r="AN833" s="29"/>
      <c r="AO833" s="29"/>
      <c r="AP833" s="29"/>
      <c r="AQ833" s="29"/>
      <c r="AR833" s="29"/>
    </row>
    <row r="834" spans="1:44" ht="15.75" customHeight="1">
      <c r="A834" s="29"/>
      <c r="B834" s="29"/>
      <c r="C834" s="30"/>
      <c r="D834" s="30"/>
      <c r="E834" s="29"/>
      <c r="F834" s="29"/>
      <c r="G834" s="29"/>
      <c r="H834" s="29"/>
      <c r="I834" s="29"/>
      <c r="J834" s="29"/>
      <c r="K834" s="29"/>
      <c r="L834" s="29"/>
      <c r="M834" s="29"/>
      <c r="N834" s="29"/>
      <c r="O834" s="29"/>
      <c r="P834" s="29"/>
      <c r="Q834" s="29"/>
      <c r="R834" s="29"/>
      <c r="S834" s="29"/>
      <c r="T834" s="29"/>
      <c r="U834" s="29"/>
      <c r="V834" s="29"/>
      <c r="W834" s="29"/>
      <c r="X834" s="29"/>
      <c r="Y834" s="29"/>
      <c r="Z834" s="29"/>
      <c r="AA834" s="29"/>
      <c r="AB834" s="29"/>
      <c r="AC834" s="29"/>
      <c r="AD834" s="29"/>
      <c r="AE834" s="29"/>
      <c r="AF834" s="29"/>
      <c r="AG834" s="29"/>
      <c r="AH834" s="29"/>
      <c r="AI834" s="29"/>
      <c r="AJ834" s="29"/>
      <c r="AK834" s="29"/>
      <c r="AL834" s="29"/>
      <c r="AM834" s="29"/>
      <c r="AN834" s="29"/>
      <c r="AO834" s="29"/>
      <c r="AP834" s="29"/>
      <c r="AQ834" s="29"/>
      <c r="AR834" s="29"/>
    </row>
    <row r="835" spans="1:44" ht="15.75" customHeight="1">
      <c r="A835" s="29"/>
      <c r="B835" s="29"/>
      <c r="C835" s="30"/>
      <c r="D835" s="30"/>
      <c r="E835" s="29"/>
      <c r="F835" s="29"/>
      <c r="G835" s="29"/>
      <c r="H835" s="29"/>
      <c r="I835" s="29"/>
      <c r="J835" s="29"/>
      <c r="K835" s="29"/>
      <c r="L835" s="29"/>
      <c r="M835" s="29"/>
      <c r="N835" s="29"/>
      <c r="O835" s="29"/>
      <c r="P835" s="29"/>
      <c r="Q835" s="29"/>
      <c r="R835" s="29"/>
      <c r="S835" s="29"/>
      <c r="T835" s="29"/>
      <c r="U835" s="29"/>
      <c r="V835" s="29"/>
      <c r="W835" s="29"/>
      <c r="X835" s="29"/>
      <c r="Y835" s="29"/>
      <c r="Z835" s="29"/>
      <c r="AA835" s="29"/>
      <c r="AB835" s="29"/>
      <c r="AC835" s="29"/>
      <c r="AD835" s="29"/>
      <c r="AE835" s="29"/>
      <c r="AF835" s="29"/>
      <c r="AG835" s="29"/>
      <c r="AH835" s="29"/>
      <c r="AI835" s="29"/>
      <c r="AJ835" s="29"/>
      <c r="AK835" s="29"/>
      <c r="AL835" s="29"/>
      <c r="AM835" s="29"/>
      <c r="AN835" s="29"/>
      <c r="AO835" s="29"/>
      <c r="AP835" s="29"/>
      <c r="AQ835" s="29"/>
      <c r="AR835" s="29"/>
    </row>
    <row r="836" spans="1:44" ht="15.75" customHeight="1">
      <c r="A836" s="29"/>
      <c r="B836" s="29"/>
      <c r="C836" s="30"/>
      <c r="D836" s="30"/>
      <c r="E836" s="29"/>
      <c r="F836" s="29"/>
      <c r="G836" s="29"/>
      <c r="H836" s="29"/>
      <c r="I836" s="29"/>
      <c r="J836" s="29"/>
      <c r="K836" s="29"/>
      <c r="L836" s="29"/>
      <c r="M836" s="29"/>
      <c r="N836" s="29"/>
      <c r="O836" s="29"/>
      <c r="P836" s="29"/>
      <c r="Q836" s="29"/>
      <c r="R836" s="29"/>
      <c r="S836" s="29"/>
      <c r="T836" s="29"/>
      <c r="U836" s="29"/>
      <c r="V836" s="29"/>
      <c r="W836" s="29"/>
      <c r="X836" s="29"/>
      <c r="Y836" s="29"/>
      <c r="Z836" s="29"/>
      <c r="AA836" s="29"/>
      <c r="AB836" s="29"/>
      <c r="AC836" s="29"/>
      <c r="AD836" s="29"/>
      <c r="AE836" s="29"/>
      <c r="AF836" s="29"/>
      <c r="AG836" s="29"/>
      <c r="AH836" s="29"/>
      <c r="AI836" s="29"/>
      <c r="AJ836" s="29"/>
      <c r="AK836" s="29"/>
      <c r="AL836" s="29"/>
      <c r="AM836" s="29"/>
      <c r="AN836" s="29"/>
      <c r="AO836" s="29"/>
      <c r="AP836" s="29"/>
      <c r="AQ836" s="29"/>
      <c r="AR836" s="29"/>
    </row>
    <row r="837" spans="1:44" ht="15.75" customHeight="1">
      <c r="A837" s="29"/>
      <c r="B837" s="29"/>
      <c r="C837" s="30"/>
      <c r="D837" s="30"/>
      <c r="E837" s="29"/>
      <c r="F837" s="29"/>
      <c r="G837" s="29"/>
      <c r="H837" s="29"/>
      <c r="I837" s="29"/>
      <c r="J837" s="29"/>
      <c r="K837" s="29"/>
      <c r="L837" s="29"/>
      <c r="M837" s="29"/>
      <c r="N837" s="29"/>
      <c r="O837" s="29"/>
      <c r="P837" s="29"/>
      <c r="Q837" s="29"/>
      <c r="R837" s="29"/>
      <c r="S837" s="29"/>
      <c r="T837" s="29"/>
      <c r="U837" s="29"/>
      <c r="V837" s="29"/>
      <c r="W837" s="29"/>
      <c r="X837" s="29"/>
      <c r="Y837" s="29"/>
      <c r="Z837" s="29"/>
      <c r="AA837" s="29"/>
      <c r="AB837" s="29"/>
      <c r="AC837" s="29"/>
      <c r="AD837" s="29"/>
      <c r="AE837" s="29"/>
      <c r="AF837" s="29"/>
      <c r="AG837" s="29"/>
      <c r="AH837" s="29"/>
      <c r="AI837" s="29"/>
      <c r="AJ837" s="29"/>
      <c r="AK837" s="29"/>
      <c r="AL837" s="29"/>
      <c r="AM837" s="29"/>
      <c r="AN837" s="29"/>
      <c r="AO837" s="29"/>
      <c r="AP837" s="29"/>
      <c r="AQ837" s="29"/>
      <c r="AR837" s="29"/>
    </row>
    <row r="838" spans="1:44" ht="15.75" customHeight="1">
      <c r="A838" s="29"/>
      <c r="B838" s="29"/>
      <c r="C838" s="30"/>
      <c r="D838" s="30"/>
      <c r="E838" s="29"/>
      <c r="F838" s="29"/>
      <c r="G838" s="29"/>
      <c r="H838" s="29"/>
      <c r="I838" s="29"/>
      <c r="J838" s="29"/>
      <c r="K838" s="29"/>
      <c r="L838" s="29"/>
      <c r="M838" s="29"/>
      <c r="N838" s="29"/>
      <c r="O838" s="29"/>
      <c r="P838" s="29"/>
      <c r="Q838" s="29"/>
      <c r="R838" s="29"/>
      <c r="S838" s="29"/>
      <c r="T838" s="29"/>
      <c r="U838" s="29"/>
      <c r="V838" s="29"/>
      <c r="W838" s="29"/>
      <c r="X838" s="29"/>
      <c r="Y838" s="29"/>
      <c r="Z838" s="29"/>
      <c r="AA838" s="29"/>
      <c r="AB838" s="29"/>
      <c r="AC838" s="29"/>
      <c r="AD838" s="29"/>
      <c r="AE838" s="29"/>
      <c r="AF838" s="29"/>
      <c r="AG838" s="29"/>
      <c r="AH838" s="29"/>
      <c r="AI838" s="29"/>
      <c r="AJ838" s="29"/>
      <c r="AK838" s="29"/>
      <c r="AL838" s="29"/>
      <c r="AM838" s="29"/>
      <c r="AN838" s="29"/>
      <c r="AO838" s="29"/>
      <c r="AP838" s="29"/>
      <c r="AQ838" s="29"/>
      <c r="AR838" s="29"/>
    </row>
    <row r="839" spans="1:44" ht="15.75" customHeight="1">
      <c r="A839" s="29"/>
      <c r="B839" s="29"/>
      <c r="C839" s="30"/>
      <c r="D839" s="30"/>
      <c r="E839" s="29"/>
      <c r="F839" s="29"/>
      <c r="G839" s="29"/>
      <c r="H839" s="29"/>
      <c r="I839" s="29"/>
      <c r="J839" s="29"/>
      <c r="K839" s="29"/>
      <c r="L839" s="29"/>
      <c r="M839" s="29"/>
      <c r="N839" s="29"/>
      <c r="O839" s="29"/>
      <c r="P839" s="29"/>
      <c r="Q839" s="29"/>
      <c r="R839" s="29"/>
      <c r="S839" s="29"/>
      <c r="T839" s="29"/>
      <c r="U839" s="29"/>
      <c r="V839" s="29"/>
      <c r="W839" s="29"/>
      <c r="X839" s="29"/>
      <c r="Y839" s="29"/>
      <c r="Z839" s="29"/>
      <c r="AA839" s="29"/>
      <c r="AB839" s="29"/>
      <c r="AC839" s="29"/>
      <c r="AD839" s="29"/>
      <c r="AE839" s="29"/>
      <c r="AF839" s="29"/>
      <c r="AG839" s="29"/>
      <c r="AH839" s="29"/>
      <c r="AI839" s="29"/>
      <c r="AJ839" s="29"/>
      <c r="AK839" s="29"/>
      <c r="AL839" s="29"/>
      <c r="AM839" s="29"/>
      <c r="AN839" s="29"/>
      <c r="AO839" s="29"/>
      <c r="AP839" s="29"/>
      <c r="AQ839" s="29"/>
      <c r="AR839" s="29"/>
    </row>
    <row r="840" spans="1:44" ht="15.75" customHeight="1">
      <c r="A840" s="29"/>
      <c r="B840" s="29"/>
      <c r="C840" s="30"/>
      <c r="D840" s="30"/>
      <c r="E840" s="29"/>
      <c r="F840" s="29"/>
      <c r="G840" s="29"/>
      <c r="H840" s="29"/>
      <c r="I840" s="29"/>
      <c r="J840" s="29"/>
      <c r="K840" s="29"/>
      <c r="L840" s="29"/>
      <c r="M840" s="29"/>
      <c r="N840" s="29"/>
      <c r="O840" s="29"/>
      <c r="P840" s="29"/>
      <c r="Q840" s="29"/>
      <c r="R840" s="29"/>
      <c r="S840" s="29"/>
      <c r="T840" s="29"/>
      <c r="U840" s="29"/>
      <c r="V840" s="29"/>
      <c r="W840" s="29"/>
      <c r="X840" s="29"/>
      <c r="Y840" s="29"/>
      <c r="Z840" s="29"/>
      <c r="AA840" s="29"/>
      <c r="AB840" s="29"/>
      <c r="AC840" s="29"/>
      <c r="AD840" s="29"/>
      <c r="AE840" s="29"/>
      <c r="AF840" s="29"/>
      <c r="AG840" s="29"/>
      <c r="AH840" s="29"/>
      <c r="AI840" s="29"/>
      <c r="AJ840" s="29"/>
      <c r="AK840" s="29"/>
      <c r="AL840" s="29"/>
      <c r="AM840" s="29"/>
      <c r="AN840" s="29"/>
      <c r="AO840" s="29"/>
      <c r="AP840" s="29"/>
      <c r="AQ840" s="29"/>
      <c r="AR840" s="29"/>
    </row>
    <row r="841" spans="1:44" ht="15.75" customHeight="1">
      <c r="A841" s="29"/>
      <c r="B841" s="29"/>
      <c r="C841" s="30"/>
      <c r="D841" s="30"/>
      <c r="E841" s="29"/>
      <c r="F841" s="29"/>
      <c r="G841" s="29"/>
      <c r="H841" s="29"/>
      <c r="I841" s="29"/>
      <c r="J841" s="29"/>
      <c r="K841" s="29"/>
      <c r="L841" s="29"/>
      <c r="M841" s="29"/>
      <c r="N841" s="29"/>
      <c r="O841" s="29"/>
      <c r="P841" s="29"/>
      <c r="Q841" s="29"/>
      <c r="R841" s="29"/>
      <c r="S841" s="29"/>
      <c r="T841" s="29"/>
      <c r="U841" s="29"/>
      <c r="V841" s="29"/>
      <c r="W841" s="29"/>
      <c r="X841" s="29"/>
      <c r="Y841" s="29"/>
      <c r="Z841" s="29"/>
      <c r="AA841" s="29"/>
      <c r="AB841" s="29"/>
      <c r="AC841" s="29"/>
      <c r="AD841" s="29"/>
      <c r="AE841" s="29"/>
      <c r="AF841" s="29"/>
      <c r="AG841" s="29"/>
      <c r="AH841" s="29"/>
      <c r="AI841" s="29"/>
      <c r="AJ841" s="29"/>
      <c r="AK841" s="29"/>
      <c r="AL841" s="29"/>
      <c r="AM841" s="29"/>
      <c r="AN841" s="29"/>
      <c r="AO841" s="29"/>
      <c r="AP841" s="29"/>
      <c r="AQ841" s="29"/>
      <c r="AR841" s="29"/>
    </row>
    <row r="842" spans="1:44" ht="15.75" customHeight="1">
      <c r="A842" s="29"/>
      <c r="B842" s="29"/>
      <c r="C842" s="30"/>
      <c r="D842" s="30"/>
      <c r="E842" s="29"/>
      <c r="F842" s="29"/>
      <c r="G842" s="29"/>
      <c r="H842" s="29"/>
      <c r="I842" s="29"/>
      <c r="J842" s="29"/>
      <c r="K842" s="29"/>
      <c r="L842" s="29"/>
      <c r="M842" s="29"/>
      <c r="N842" s="29"/>
      <c r="O842" s="29"/>
      <c r="P842" s="29"/>
      <c r="Q842" s="29"/>
      <c r="R842" s="29"/>
      <c r="S842" s="29"/>
      <c r="T842" s="29"/>
      <c r="U842" s="29"/>
      <c r="V842" s="29"/>
      <c r="W842" s="29"/>
      <c r="X842" s="29"/>
      <c r="Y842" s="29"/>
      <c r="Z842" s="29"/>
      <c r="AA842" s="29"/>
      <c r="AB842" s="29"/>
      <c r="AC842" s="29"/>
      <c r="AD842" s="29"/>
      <c r="AE842" s="29"/>
      <c r="AF842" s="29"/>
      <c r="AG842" s="29"/>
      <c r="AH842" s="29"/>
      <c r="AI842" s="29"/>
      <c r="AJ842" s="29"/>
      <c r="AK842" s="29"/>
      <c r="AL842" s="29"/>
      <c r="AM842" s="29"/>
      <c r="AN842" s="29"/>
      <c r="AO842" s="29"/>
      <c r="AP842" s="29"/>
      <c r="AQ842" s="29"/>
      <c r="AR842" s="29"/>
    </row>
    <row r="843" spans="1:44" ht="15.75" customHeight="1">
      <c r="A843" s="29"/>
      <c r="B843" s="29"/>
      <c r="C843" s="30"/>
      <c r="D843" s="30"/>
      <c r="E843" s="29"/>
      <c r="F843" s="29"/>
      <c r="G843" s="29"/>
      <c r="H843" s="29"/>
      <c r="I843" s="29"/>
      <c r="J843" s="29"/>
      <c r="K843" s="29"/>
      <c r="L843" s="29"/>
      <c r="M843" s="29"/>
      <c r="N843" s="29"/>
      <c r="O843" s="29"/>
      <c r="P843" s="29"/>
      <c r="Q843" s="29"/>
      <c r="R843" s="29"/>
      <c r="S843" s="29"/>
      <c r="T843" s="29"/>
      <c r="U843" s="29"/>
      <c r="V843" s="29"/>
      <c r="W843" s="29"/>
      <c r="X843" s="29"/>
      <c r="Y843" s="29"/>
      <c r="Z843" s="29"/>
      <c r="AA843" s="29"/>
      <c r="AB843" s="29"/>
      <c r="AC843" s="29"/>
      <c r="AD843" s="29"/>
      <c r="AE843" s="29"/>
      <c r="AF843" s="29"/>
      <c r="AG843" s="29"/>
      <c r="AH843" s="29"/>
      <c r="AI843" s="29"/>
      <c r="AJ843" s="29"/>
      <c r="AK843" s="29"/>
      <c r="AL843" s="29"/>
      <c r="AM843" s="29"/>
      <c r="AN843" s="29"/>
      <c r="AO843" s="29"/>
      <c r="AP843" s="29"/>
      <c r="AQ843" s="29"/>
      <c r="AR843" s="29"/>
    </row>
    <row r="844" spans="1:44" ht="15.75" customHeight="1">
      <c r="A844" s="29"/>
      <c r="B844" s="29"/>
      <c r="C844" s="30"/>
      <c r="D844" s="30"/>
      <c r="E844" s="29"/>
      <c r="F844" s="29"/>
      <c r="G844" s="29"/>
      <c r="H844" s="29"/>
      <c r="I844" s="29"/>
      <c r="J844" s="29"/>
      <c r="K844" s="29"/>
      <c r="L844" s="29"/>
      <c r="M844" s="29"/>
      <c r="N844" s="29"/>
      <c r="O844" s="29"/>
      <c r="P844" s="29"/>
      <c r="Q844" s="29"/>
      <c r="R844" s="29"/>
      <c r="S844" s="29"/>
      <c r="T844" s="29"/>
      <c r="U844" s="29"/>
      <c r="V844" s="29"/>
      <c r="W844" s="29"/>
      <c r="X844" s="29"/>
      <c r="Y844" s="29"/>
      <c r="Z844" s="29"/>
      <c r="AA844" s="29"/>
      <c r="AB844" s="29"/>
      <c r="AC844" s="29"/>
      <c r="AD844" s="29"/>
      <c r="AE844" s="29"/>
      <c r="AF844" s="29"/>
      <c r="AG844" s="29"/>
      <c r="AH844" s="29"/>
      <c r="AI844" s="29"/>
      <c r="AJ844" s="29"/>
      <c r="AK844" s="29"/>
      <c r="AL844" s="29"/>
      <c r="AM844" s="29"/>
      <c r="AN844" s="29"/>
      <c r="AO844" s="29"/>
      <c r="AP844" s="29"/>
      <c r="AQ844" s="29"/>
      <c r="AR844" s="29"/>
    </row>
    <row r="845" spans="1:44" ht="15.75" customHeight="1">
      <c r="A845" s="29"/>
      <c r="B845" s="29"/>
      <c r="C845" s="30"/>
      <c r="D845" s="30"/>
      <c r="E845" s="29"/>
      <c r="F845" s="29"/>
      <c r="G845" s="29"/>
      <c r="H845" s="29"/>
      <c r="I845" s="29"/>
      <c r="J845" s="29"/>
      <c r="K845" s="29"/>
      <c r="L845" s="29"/>
      <c r="M845" s="29"/>
      <c r="N845" s="29"/>
      <c r="O845" s="29"/>
      <c r="P845" s="29"/>
      <c r="Q845" s="29"/>
      <c r="R845" s="29"/>
      <c r="S845" s="29"/>
      <c r="T845" s="29"/>
      <c r="U845" s="29"/>
      <c r="V845" s="29"/>
      <c r="W845" s="29"/>
      <c r="X845" s="29"/>
      <c r="Y845" s="29"/>
      <c r="Z845" s="29"/>
      <c r="AA845" s="29"/>
      <c r="AB845" s="29"/>
      <c r="AC845" s="29"/>
      <c r="AD845" s="29"/>
      <c r="AE845" s="29"/>
      <c r="AF845" s="29"/>
      <c r="AG845" s="29"/>
      <c r="AH845" s="29"/>
      <c r="AI845" s="29"/>
      <c r="AJ845" s="29"/>
      <c r="AK845" s="29"/>
      <c r="AL845" s="29"/>
      <c r="AM845" s="29"/>
      <c r="AN845" s="29"/>
      <c r="AO845" s="29"/>
      <c r="AP845" s="29"/>
      <c r="AQ845" s="29"/>
      <c r="AR845" s="29"/>
    </row>
    <row r="846" spans="1:44" ht="15.75" customHeight="1">
      <c r="A846" s="29"/>
      <c r="B846" s="29"/>
      <c r="C846" s="30"/>
      <c r="D846" s="30"/>
      <c r="E846" s="29"/>
      <c r="F846" s="29"/>
      <c r="G846" s="29"/>
      <c r="H846" s="29"/>
      <c r="I846" s="29"/>
      <c r="J846" s="29"/>
      <c r="K846" s="29"/>
      <c r="L846" s="29"/>
      <c r="M846" s="29"/>
      <c r="N846" s="29"/>
      <c r="O846" s="29"/>
      <c r="P846" s="29"/>
      <c r="Q846" s="29"/>
      <c r="R846" s="29"/>
      <c r="S846" s="29"/>
      <c r="T846" s="29"/>
      <c r="U846" s="29"/>
      <c r="V846" s="29"/>
      <c r="W846" s="29"/>
      <c r="X846" s="29"/>
      <c r="Y846" s="29"/>
      <c r="Z846" s="29"/>
      <c r="AA846" s="29"/>
      <c r="AB846" s="29"/>
      <c r="AC846" s="29"/>
      <c r="AD846" s="29"/>
      <c r="AE846" s="29"/>
      <c r="AF846" s="29"/>
      <c r="AG846" s="29"/>
      <c r="AH846" s="29"/>
      <c r="AI846" s="29"/>
      <c r="AJ846" s="29"/>
      <c r="AK846" s="29"/>
      <c r="AL846" s="29"/>
      <c r="AM846" s="29"/>
      <c r="AN846" s="29"/>
      <c r="AO846" s="29"/>
      <c r="AP846" s="29"/>
      <c r="AQ846" s="29"/>
      <c r="AR846" s="29"/>
    </row>
    <row r="847" spans="1:44" ht="15.75" customHeight="1">
      <c r="A847" s="29"/>
      <c r="B847" s="29"/>
      <c r="C847" s="30"/>
      <c r="D847" s="30"/>
      <c r="E847" s="29"/>
      <c r="F847" s="29"/>
      <c r="G847" s="29"/>
      <c r="H847" s="29"/>
      <c r="I847" s="29"/>
      <c r="J847" s="29"/>
      <c r="K847" s="29"/>
      <c r="L847" s="29"/>
      <c r="M847" s="29"/>
      <c r="N847" s="29"/>
      <c r="O847" s="29"/>
      <c r="P847" s="29"/>
      <c r="Q847" s="29"/>
      <c r="R847" s="29"/>
      <c r="S847" s="29"/>
      <c r="T847" s="29"/>
      <c r="U847" s="29"/>
      <c r="V847" s="29"/>
      <c r="W847" s="29"/>
      <c r="X847" s="29"/>
      <c r="Y847" s="29"/>
      <c r="Z847" s="29"/>
      <c r="AA847" s="29"/>
      <c r="AB847" s="29"/>
      <c r="AC847" s="29"/>
      <c r="AD847" s="29"/>
      <c r="AE847" s="29"/>
      <c r="AF847" s="29"/>
      <c r="AG847" s="29"/>
      <c r="AH847" s="29"/>
      <c r="AI847" s="29"/>
      <c r="AJ847" s="29"/>
      <c r="AK847" s="29"/>
      <c r="AL847" s="29"/>
      <c r="AM847" s="29"/>
      <c r="AN847" s="29"/>
      <c r="AO847" s="29"/>
      <c r="AP847" s="29"/>
      <c r="AQ847" s="29"/>
      <c r="AR847" s="29"/>
    </row>
    <row r="848" spans="1:44" ht="15.75" customHeight="1">
      <c r="A848" s="29"/>
      <c r="B848" s="29"/>
      <c r="C848" s="30"/>
      <c r="D848" s="30"/>
      <c r="E848" s="29"/>
      <c r="F848" s="29"/>
      <c r="G848" s="29"/>
      <c r="H848" s="29"/>
      <c r="I848" s="29"/>
      <c r="J848" s="29"/>
      <c r="K848" s="29"/>
      <c r="L848" s="29"/>
      <c r="M848" s="29"/>
      <c r="N848" s="29"/>
      <c r="O848" s="29"/>
      <c r="P848" s="29"/>
      <c r="Q848" s="29"/>
      <c r="R848" s="29"/>
      <c r="S848" s="29"/>
      <c r="T848" s="29"/>
      <c r="U848" s="29"/>
      <c r="V848" s="29"/>
      <c r="W848" s="29"/>
      <c r="X848" s="29"/>
      <c r="Y848" s="29"/>
      <c r="Z848" s="29"/>
      <c r="AA848" s="29"/>
      <c r="AB848" s="29"/>
      <c r="AC848" s="29"/>
      <c r="AD848" s="29"/>
      <c r="AE848" s="29"/>
      <c r="AF848" s="29"/>
      <c r="AG848" s="29"/>
      <c r="AH848" s="29"/>
      <c r="AI848" s="29"/>
      <c r="AJ848" s="29"/>
      <c r="AK848" s="29"/>
      <c r="AL848" s="29"/>
      <c r="AM848" s="29"/>
      <c r="AN848" s="29"/>
      <c r="AO848" s="29"/>
      <c r="AP848" s="29"/>
      <c r="AQ848" s="29"/>
      <c r="AR848" s="29"/>
    </row>
    <row r="849" spans="1:44" ht="15.75" customHeight="1">
      <c r="A849" s="29"/>
      <c r="B849" s="29"/>
      <c r="C849" s="30"/>
      <c r="D849" s="30"/>
      <c r="E849" s="29"/>
      <c r="F849" s="29"/>
      <c r="G849" s="29"/>
      <c r="H849" s="29"/>
      <c r="I849" s="29"/>
      <c r="J849" s="29"/>
      <c r="K849" s="29"/>
      <c r="L849" s="29"/>
      <c r="M849" s="29"/>
      <c r="N849" s="29"/>
      <c r="O849" s="29"/>
      <c r="P849" s="29"/>
      <c r="Q849" s="29"/>
      <c r="R849" s="29"/>
      <c r="S849" s="29"/>
      <c r="T849" s="29"/>
      <c r="U849" s="29"/>
      <c r="V849" s="29"/>
      <c r="W849" s="29"/>
      <c r="X849" s="29"/>
      <c r="Y849" s="29"/>
      <c r="Z849" s="29"/>
      <c r="AA849" s="29"/>
      <c r="AB849" s="29"/>
      <c r="AC849" s="29"/>
      <c r="AD849" s="29"/>
      <c r="AE849" s="29"/>
      <c r="AF849" s="29"/>
      <c r="AG849" s="29"/>
      <c r="AH849" s="29"/>
      <c r="AI849" s="29"/>
      <c r="AJ849" s="29"/>
      <c r="AK849" s="29"/>
      <c r="AL849" s="29"/>
      <c r="AM849" s="29"/>
      <c r="AN849" s="29"/>
      <c r="AO849" s="29"/>
      <c r="AP849" s="29"/>
      <c r="AQ849" s="29"/>
      <c r="AR849" s="29"/>
    </row>
    <row r="850" spans="1:44" ht="15.75" customHeight="1">
      <c r="A850" s="29"/>
      <c r="B850" s="29"/>
      <c r="C850" s="30"/>
      <c r="D850" s="30"/>
      <c r="E850" s="29"/>
      <c r="F850" s="29"/>
      <c r="G850" s="29"/>
      <c r="H850" s="29"/>
      <c r="I850" s="29"/>
      <c r="J850" s="29"/>
      <c r="K850" s="29"/>
      <c r="L850" s="29"/>
      <c r="M850" s="29"/>
      <c r="N850" s="29"/>
      <c r="O850" s="29"/>
      <c r="P850" s="29"/>
      <c r="Q850" s="29"/>
      <c r="R850" s="29"/>
      <c r="S850" s="29"/>
      <c r="T850" s="29"/>
      <c r="U850" s="29"/>
      <c r="V850" s="29"/>
      <c r="W850" s="29"/>
      <c r="X850" s="29"/>
      <c r="Y850" s="29"/>
      <c r="Z850" s="29"/>
      <c r="AA850" s="29"/>
      <c r="AB850" s="29"/>
      <c r="AC850" s="29"/>
      <c r="AD850" s="29"/>
      <c r="AE850" s="29"/>
      <c r="AF850" s="29"/>
      <c r="AG850" s="29"/>
      <c r="AH850" s="29"/>
      <c r="AI850" s="29"/>
      <c r="AJ850" s="29"/>
      <c r="AK850" s="29"/>
      <c r="AL850" s="29"/>
      <c r="AM850" s="29"/>
      <c r="AN850" s="29"/>
      <c r="AO850" s="29"/>
      <c r="AP850" s="29"/>
      <c r="AQ850" s="29"/>
      <c r="AR850" s="29"/>
    </row>
    <row r="851" spans="1:44" ht="15.75" customHeight="1">
      <c r="A851" s="29"/>
      <c r="B851" s="29"/>
      <c r="C851" s="30"/>
      <c r="D851" s="30"/>
      <c r="E851" s="29"/>
      <c r="F851" s="29"/>
      <c r="G851" s="29"/>
      <c r="H851" s="29"/>
      <c r="I851" s="29"/>
      <c r="J851" s="29"/>
      <c r="K851" s="29"/>
      <c r="L851" s="29"/>
      <c r="M851" s="29"/>
      <c r="N851" s="29"/>
      <c r="O851" s="29"/>
      <c r="P851" s="29"/>
      <c r="Q851" s="29"/>
      <c r="R851" s="29"/>
      <c r="S851" s="29"/>
      <c r="T851" s="29"/>
      <c r="U851" s="29"/>
      <c r="V851" s="29"/>
      <c r="W851" s="29"/>
      <c r="X851" s="29"/>
      <c r="Y851" s="29"/>
      <c r="Z851" s="29"/>
      <c r="AA851" s="29"/>
      <c r="AB851" s="29"/>
      <c r="AC851" s="29"/>
      <c r="AD851" s="29"/>
      <c r="AE851" s="29"/>
      <c r="AF851" s="29"/>
      <c r="AG851" s="29"/>
      <c r="AH851" s="29"/>
      <c r="AI851" s="29"/>
      <c r="AJ851" s="29"/>
      <c r="AK851" s="29"/>
      <c r="AL851" s="29"/>
      <c r="AM851" s="29"/>
      <c r="AN851" s="29"/>
      <c r="AO851" s="29"/>
      <c r="AP851" s="29"/>
      <c r="AQ851" s="29"/>
      <c r="AR851" s="29"/>
    </row>
    <row r="852" spans="1:44" ht="15.75" customHeight="1">
      <c r="A852" s="29"/>
      <c r="B852" s="29"/>
      <c r="C852" s="30"/>
      <c r="D852" s="30"/>
      <c r="E852" s="29"/>
      <c r="F852" s="29"/>
      <c r="G852" s="29"/>
      <c r="H852" s="29"/>
      <c r="I852" s="29"/>
      <c r="J852" s="29"/>
      <c r="K852" s="29"/>
      <c r="L852" s="29"/>
      <c r="M852" s="29"/>
      <c r="N852" s="29"/>
      <c r="O852" s="29"/>
      <c r="P852" s="29"/>
      <c r="Q852" s="29"/>
      <c r="R852" s="29"/>
      <c r="S852" s="29"/>
      <c r="T852" s="29"/>
      <c r="U852" s="29"/>
      <c r="V852" s="29"/>
      <c r="W852" s="29"/>
      <c r="X852" s="29"/>
      <c r="Y852" s="29"/>
      <c r="Z852" s="29"/>
      <c r="AA852" s="29"/>
      <c r="AB852" s="29"/>
      <c r="AC852" s="29"/>
      <c r="AD852" s="29"/>
      <c r="AE852" s="29"/>
      <c r="AF852" s="29"/>
      <c r="AG852" s="29"/>
      <c r="AH852" s="29"/>
      <c r="AI852" s="29"/>
      <c r="AJ852" s="29"/>
      <c r="AK852" s="29"/>
      <c r="AL852" s="29"/>
      <c r="AM852" s="29"/>
      <c r="AN852" s="29"/>
      <c r="AO852" s="29"/>
      <c r="AP852" s="29"/>
      <c r="AQ852" s="29"/>
      <c r="AR852" s="29"/>
    </row>
    <row r="853" spans="1:44" ht="15.75" customHeight="1">
      <c r="A853" s="29"/>
      <c r="B853" s="29"/>
      <c r="C853" s="30"/>
      <c r="D853" s="30"/>
      <c r="E853" s="29"/>
      <c r="F853" s="29"/>
      <c r="G853" s="29"/>
      <c r="H853" s="29"/>
      <c r="I853" s="29"/>
      <c r="J853" s="29"/>
      <c r="K853" s="29"/>
      <c r="L853" s="29"/>
      <c r="M853" s="29"/>
      <c r="N853" s="29"/>
      <c r="O853" s="29"/>
      <c r="P853" s="29"/>
      <c r="Q853" s="29"/>
      <c r="R853" s="29"/>
      <c r="S853" s="29"/>
      <c r="T853" s="29"/>
      <c r="U853" s="29"/>
      <c r="V853" s="29"/>
      <c r="W853" s="29"/>
      <c r="X853" s="29"/>
      <c r="Y853" s="29"/>
      <c r="Z853" s="29"/>
      <c r="AA853" s="29"/>
      <c r="AB853" s="29"/>
      <c r="AC853" s="29"/>
      <c r="AD853" s="29"/>
      <c r="AE853" s="29"/>
      <c r="AF853" s="29"/>
      <c r="AG853" s="29"/>
      <c r="AH853" s="29"/>
      <c r="AI853" s="29"/>
      <c r="AJ853" s="29"/>
      <c r="AK853" s="29"/>
      <c r="AL853" s="29"/>
      <c r="AM853" s="29"/>
      <c r="AN853" s="29"/>
      <c r="AO853" s="29"/>
      <c r="AP853" s="29"/>
      <c r="AQ853" s="29"/>
      <c r="AR853" s="29"/>
    </row>
    <row r="854" spans="1:44" ht="15.75" customHeight="1">
      <c r="A854" s="29"/>
      <c r="B854" s="29"/>
      <c r="C854" s="30"/>
      <c r="D854" s="30"/>
      <c r="E854" s="29"/>
      <c r="F854" s="29"/>
      <c r="G854" s="29"/>
      <c r="H854" s="29"/>
      <c r="I854" s="29"/>
      <c r="J854" s="29"/>
      <c r="K854" s="29"/>
      <c r="L854" s="29"/>
      <c r="M854" s="29"/>
      <c r="N854" s="29"/>
      <c r="O854" s="29"/>
      <c r="P854" s="29"/>
      <c r="Q854" s="29"/>
      <c r="R854" s="29"/>
      <c r="S854" s="29"/>
      <c r="T854" s="29"/>
      <c r="U854" s="29"/>
      <c r="V854" s="29"/>
      <c r="W854" s="29"/>
      <c r="X854" s="29"/>
      <c r="Y854" s="29"/>
      <c r="Z854" s="29"/>
      <c r="AA854" s="29"/>
      <c r="AB854" s="29"/>
      <c r="AC854" s="29"/>
      <c r="AD854" s="29"/>
      <c r="AE854" s="29"/>
      <c r="AF854" s="29"/>
      <c r="AG854" s="29"/>
      <c r="AH854" s="29"/>
      <c r="AI854" s="29"/>
      <c r="AJ854" s="29"/>
      <c r="AK854" s="29"/>
      <c r="AL854" s="29"/>
      <c r="AM854" s="29"/>
      <c r="AN854" s="29"/>
      <c r="AO854" s="29"/>
      <c r="AP854" s="29"/>
      <c r="AQ854" s="29"/>
      <c r="AR854" s="29"/>
    </row>
    <row r="855" spans="1:44" ht="15.75" customHeight="1">
      <c r="A855" s="29"/>
      <c r="B855" s="29"/>
      <c r="C855" s="30"/>
      <c r="D855" s="30"/>
      <c r="E855" s="29"/>
      <c r="F855" s="29"/>
      <c r="G855" s="29"/>
      <c r="H855" s="29"/>
      <c r="I855" s="29"/>
      <c r="J855" s="29"/>
      <c r="K855" s="29"/>
      <c r="L855" s="29"/>
      <c r="M855" s="29"/>
      <c r="N855" s="29"/>
      <c r="O855" s="29"/>
      <c r="P855" s="29"/>
      <c r="Q855" s="29"/>
      <c r="R855" s="29"/>
      <c r="S855" s="29"/>
      <c r="T855" s="29"/>
      <c r="U855" s="29"/>
      <c r="V855" s="29"/>
      <c r="W855" s="29"/>
      <c r="X855" s="29"/>
      <c r="Y855" s="29"/>
      <c r="Z855" s="29"/>
      <c r="AA855" s="29"/>
      <c r="AB855" s="29"/>
      <c r="AC855" s="29"/>
      <c r="AD855" s="29"/>
      <c r="AE855" s="29"/>
      <c r="AF855" s="29"/>
      <c r="AG855" s="29"/>
      <c r="AH855" s="29"/>
      <c r="AI855" s="29"/>
      <c r="AJ855" s="29"/>
      <c r="AK855" s="29"/>
      <c r="AL855" s="29"/>
      <c r="AM855" s="29"/>
      <c r="AN855" s="29"/>
      <c r="AO855" s="29"/>
      <c r="AP855" s="29"/>
      <c r="AQ855" s="29"/>
      <c r="AR855" s="29"/>
    </row>
    <row r="856" spans="1:44" ht="15.75" customHeight="1">
      <c r="A856" s="29"/>
      <c r="B856" s="29"/>
      <c r="C856" s="30"/>
      <c r="D856" s="30"/>
      <c r="E856" s="29"/>
      <c r="F856" s="29"/>
      <c r="G856" s="29"/>
      <c r="H856" s="29"/>
      <c r="I856" s="29"/>
      <c r="J856" s="29"/>
      <c r="K856" s="29"/>
      <c r="L856" s="29"/>
      <c r="M856" s="29"/>
      <c r="N856" s="29"/>
      <c r="O856" s="29"/>
      <c r="P856" s="29"/>
      <c r="Q856" s="29"/>
      <c r="R856" s="29"/>
      <c r="S856" s="29"/>
      <c r="T856" s="29"/>
      <c r="U856" s="29"/>
      <c r="V856" s="29"/>
      <c r="W856" s="29"/>
      <c r="X856" s="29"/>
      <c r="Y856" s="29"/>
      <c r="Z856" s="29"/>
      <c r="AA856" s="29"/>
      <c r="AB856" s="29"/>
      <c r="AC856" s="29"/>
      <c r="AD856" s="29"/>
      <c r="AE856" s="29"/>
      <c r="AF856" s="29"/>
      <c r="AG856" s="29"/>
      <c r="AH856" s="29"/>
      <c r="AI856" s="29"/>
      <c r="AJ856" s="29"/>
      <c r="AK856" s="29"/>
      <c r="AL856" s="29"/>
      <c r="AM856" s="29"/>
      <c r="AN856" s="29"/>
      <c r="AO856" s="29"/>
      <c r="AP856" s="29"/>
      <c r="AQ856" s="29"/>
      <c r="AR856" s="29"/>
    </row>
    <row r="857" spans="1:44" ht="15.75" customHeight="1">
      <c r="A857" s="29"/>
      <c r="B857" s="29"/>
      <c r="C857" s="30"/>
      <c r="D857" s="30"/>
      <c r="E857" s="29"/>
      <c r="F857" s="29"/>
      <c r="G857" s="29"/>
      <c r="H857" s="29"/>
      <c r="I857" s="29"/>
      <c r="J857" s="29"/>
      <c r="K857" s="29"/>
      <c r="L857" s="29"/>
      <c r="M857" s="29"/>
      <c r="N857" s="29"/>
      <c r="O857" s="29"/>
      <c r="P857" s="29"/>
      <c r="Q857" s="29"/>
      <c r="R857" s="29"/>
      <c r="S857" s="29"/>
      <c r="T857" s="29"/>
      <c r="U857" s="29"/>
      <c r="V857" s="29"/>
      <c r="W857" s="29"/>
      <c r="X857" s="29"/>
      <c r="Y857" s="29"/>
      <c r="Z857" s="29"/>
      <c r="AA857" s="29"/>
      <c r="AB857" s="29"/>
      <c r="AC857" s="29"/>
      <c r="AD857" s="29"/>
      <c r="AE857" s="29"/>
      <c r="AF857" s="29"/>
      <c r="AG857" s="29"/>
      <c r="AH857" s="29"/>
      <c r="AI857" s="29"/>
      <c r="AJ857" s="29"/>
      <c r="AK857" s="29"/>
      <c r="AL857" s="29"/>
      <c r="AM857" s="29"/>
      <c r="AN857" s="29"/>
      <c r="AO857" s="29"/>
      <c r="AP857" s="29"/>
      <c r="AQ857" s="29"/>
      <c r="AR857" s="29"/>
    </row>
    <row r="858" spans="1:44" ht="15.75" customHeight="1">
      <c r="A858" s="29"/>
      <c r="B858" s="29"/>
      <c r="C858" s="30"/>
      <c r="D858" s="30"/>
      <c r="E858" s="29"/>
      <c r="F858" s="29"/>
      <c r="G858" s="29"/>
      <c r="H858" s="29"/>
      <c r="I858" s="29"/>
      <c r="J858" s="29"/>
      <c r="K858" s="29"/>
      <c r="L858" s="29"/>
      <c r="M858" s="29"/>
      <c r="N858" s="29"/>
      <c r="O858" s="29"/>
      <c r="P858" s="29"/>
      <c r="Q858" s="29"/>
      <c r="R858" s="29"/>
      <c r="S858" s="29"/>
      <c r="T858" s="29"/>
      <c r="U858" s="29"/>
      <c r="V858" s="29"/>
      <c r="W858" s="29"/>
      <c r="X858" s="29"/>
      <c r="Y858" s="29"/>
      <c r="Z858" s="29"/>
      <c r="AA858" s="29"/>
      <c r="AB858" s="29"/>
      <c r="AC858" s="29"/>
      <c r="AD858" s="29"/>
      <c r="AE858" s="29"/>
      <c r="AF858" s="29"/>
      <c r="AG858" s="29"/>
      <c r="AH858" s="29"/>
      <c r="AI858" s="29"/>
      <c r="AJ858" s="29"/>
      <c r="AK858" s="29"/>
      <c r="AL858" s="29"/>
      <c r="AM858" s="29"/>
      <c r="AN858" s="29"/>
      <c r="AO858" s="29"/>
      <c r="AP858" s="29"/>
      <c r="AQ858" s="29"/>
      <c r="AR858" s="29"/>
    </row>
    <row r="859" spans="1:44" ht="15.75" customHeight="1">
      <c r="A859" s="29"/>
      <c r="B859" s="29"/>
      <c r="C859" s="30"/>
      <c r="D859" s="30"/>
      <c r="E859" s="29"/>
      <c r="F859" s="29"/>
      <c r="G859" s="29"/>
      <c r="H859" s="29"/>
      <c r="I859" s="29"/>
      <c r="J859" s="29"/>
      <c r="K859" s="29"/>
      <c r="L859" s="29"/>
      <c r="M859" s="29"/>
      <c r="N859" s="29"/>
      <c r="O859" s="29"/>
      <c r="P859" s="29"/>
      <c r="Q859" s="29"/>
      <c r="R859" s="29"/>
      <c r="S859" s="29"/>
      <c r="T859" s="29"/>
      <c r="U859" s="29"/>
      <c r="V859" s="29"/>
      <c r="W859" s="29"/>
      <c r="X859" s="29"/>
      <c r="Y859" s="29"/>
      <c r="Z859" s="29"/>
      <c r="AA859" s="29"/>
      <c r="AB859" s="29"/>
      <c r="AC859" s="29"/>
      <c r="AD859" s="29"/>
      <c r="AE859" s="29"/>
      <c r="AF859" s="29"/>
      <c r="AG859" s="29"/>
      <c r="AH859" s="29"/>
      <c r="AI859" s="29"/>
      <c r="AJ859" s="29"/>
      <c r="AK859" s="29"/>
      <c r="AL859" s="29"/>
      <c r="AM859" s="29"/>
      <c r="AN859" s="29"/>
      <c r="AO859" s="29"/>
      <c r="AP859" s="29"/>
      <c r="AQ859" s="29"/>
      <c r="AR859" s="29"/>
    </row>
    <row r="860" spans="1:44" ht="15.75" customHeight="1">
      <c r="A860" s="29"/>
      <c r="B860" s="29"/>
      <c r="C860" s="30"/>
      <c r="D860" s="30"/>
      <c r="E860" s="29"/>
      <c r="F860" s="29"/>
      <c r="G860" s="29"/>
      <c r="H860" s="29"/>
      <c r="I860" s="29"/>
      <c r="J860" s="29"/>
      <c r="K860" s="29"/>
      <c r="L860" s="29"/>
      <c r="M860" s="29"/>
      <c r="N860" s="29"/>
      <c r="O860" s="29"/>
      <c r="P860" s="29"/>
      <c r="Q860" s="29"/>
      <c r="R860" s="29"/>
      <c r="S860" s="29"/>
      <c r="T860" s="29"/>
      <c r="U860" s="29"/>
      <c r="V860" s="29"/>
      <c r="W860" s="29"/>
      <c r="X860" s="29"/>
      <c r="Y860" s="29"/>
      <c r="Z860" s="29"/>
      <c r="AA860" s="29"/>
      <c r="AB860" s="29"/>
      <c r="AC860" s="29"/>
      <c r="AD860" s="29"/>
      <c r="AE860" s="29"/>
      <c r="AF860" s="29"/>
      <c r="AG860" s="29"/>
      <c r="AH860" s="29"/>
      <c r="AI860" s="29"/>
      <c r="AJ860" s="29"/>
      <c r="AK860" s="29"/>
      <c r="AL860" s="29"/>
      <c r="AM860" s="29"/>
      <c r="AN860" s="29"/>
      <c r="AO860" s="29"/>
      <c r="AP860" s="29"/>
      <c r="AQ860" s="29"/>
      <c r="AR860" s="29"/>
    </row>
    <row r="861" spans="1:44" ht="15.75" customHeight="1">
      <c r="A861" s="29"/>
      <c r="B861" s="29"/>
      <c r="C861" s="30"/>
      <c r="D861" s="30"/>
      <c r="E861" s="29"/>
      <c r="F861" s="29"/>
      <c r="G861" s="29"/>
      <c r="H861" s="29"/>
      <c r="I861" s="29"/>
      <c r="J861" s="29"/>
      <c r="K861" s="29"/>
      <c r="L861" s="29"/>
      <c r="M861" s="29"/>
      <c r="N861" s="29"/>
      <c r="O861" s="29"/>
      <c r="P861" s="29"/>
      <c r="Q861" s="29"/>
      <c r="R861" s="29"/>
      <c r="S861" s="29"/>
      <c r="T861" s="29"/>
      <c r="U861" s="29"/>
      <c r="V861" s="29"/>
      <c r="W861" s="29"/>
      <c r="X861" s="29"/>
      <c r="Y861" s="29"/>
      <c r="Z861" s="29"/>
      <c r="AA861" s="29"/>
      <c r="AB861" s="29"/>
      <c r="AC861" s="29"/>
      <c r="AD861" s="29"/>
      <c r="AE861" s="29"/>
      <c r="AF861" s="29"/>
      <c r="AG861" s="29"/>
      <c r="AH861" s="29"/>
      <c r="AI861" s="29"/>
      <c r="AJ861" s="29"/>
      <c r="AK861" s="29"/>
      <c r="AL861" s="29"/>
      <c r="AM861" s="29"/>
      <c r="AN861" s="29"/>
      <c r="AO861" s="29"/>
      <c r="AP861" s="29"/>
      <c r="AQ861" s="29"/>
      <c r="AR861" s="29"/>
    </row>
    <row r="862" spans="1:44" ht="15.75" customHeight="1">
      <c r="A862" s="29"/>
      <c r="B862" s="29"/>
      <c r="C862" s="30"/>
      <c r="D862" s="30"/>
      <c r="E862" s="29"/>
      <c r="F862" s="29"/>
      <c r="G862" s="29"/>
      <c r="H862" s="29"/>
      <c r="I862" s="29"/>
      <c r="J862" s="29"/>
      <c r="K862" s="29"/>
      <c r="L862" s="29"/>
      <c r="M862" s="29"/>
      <c r="N862" s="29"/>
      <c r="O862" s="29"/>
      <c r="P862" s="29"/>
      <c r="Q862" s="29"/>
      <c r="R862" s="29"/>
      <c r="S862" s="29"/>
      <c r="T862" s="29"/>
      <c r="U862" s="29"/>
      <c r="V862" s="29"/>
      <c r="W862" s="29"/>
      <c r="X862" s="29"/>
      <c r="Y862" s="29"/>
      <c r="Z862" s="29"/>
      <c r="AA862" s="29"/>
      <c r="AB862" s="29"/>
      <c r="AC862" s="29"/>
      <c r="AD862" s="29"/>
      <c r="AE862" s="29"/>
      <c r="AF862" s="29"/>
      <c r="AG862" s="29"/>
      <c r="AH862" s="29"/>
      <c r="AI862" s="29"/>
      <c r="AJ862" s="29"/>
      <c r="AK862" s="29"/>
      <c r="AL862" s="29"/>
      <c r="AM862" s="29"/>
      <c r="AN862" s="29"/>
      <c r="AO862" s="29"/>
      <c r="AP862" s="29"/>
      <c r="AQ862" s="29"/>
      <c r="AR862" s="29"/>
    </row>
    <row r="863" spans="1:44" ht="15.75" customHeight="1">
      <c r="A863" s="29"/>
      <c r="B863" s="29"/>
      <c r="C863" s="30"/>
      <c r="D863" s="30"/>
      <c r="E863" s="29"/>
      <c r="F863" s="29"/>
      <c r="G863" s="29"/>
      <c r="H863" s="29"/>
      <c r="I863" s="29"/>
      <c r="J863" s="29"/>
      <c r="K863" s="29"/>
      <c r="L863" s="29"/>
      <c r="M863" s="29"/>
      <c r="N863" s="29"/>
      <c r="O863" s="29"/>
      <c r="P863" s="29"/>
      <c r="Q863" s="29"/>
      <c r="R863" s="29"/>
      <c r="S863" s="29"/>
      <c r="T863" s="29"/>
      <c r="U863" s="29"/>
      <c r="V863" s="29"/>
      <c r="W863" s="29"/>
      <c r="X863" s="29"/>
      <c r="Y863" s="29"/>
      <c r="Z863" s="29"/>
      <c r="AA863" s="29"/>
      <c r="AB863" s="29"/>
      <c r="AC863" s="29"/>
      <c r="AD863" s="29"/>
      <c r="AE863" s="29"/>
      <c r="AF863" s="29"/>
      <c r="AG863" s="29"/>
      <c r="AH863" s="29"/>
      <c r="AI863" s="29"/>
      <c r="AJ863" s="29"/>
      <c r="AK863" s="29"/>
      <c r="AL863" s="29"/>
      <c r="AM863" s="29"/>
      <c r="AN863" s="29"/>
      <c r="AO863" s="29"/>
      <c r="AP863" s="29"/>
      <c r="AQ863" s="29"/>
      <c r="AR863" s="29"/>
    </row>
    <row r="864" spans="1:44" ht="15.75" customHeight="1">
      <c r="A864" s="29"/>
      <c r="B864" s="29"/>
      <c r="C864" s="30"/>
      <c r="D864" s="30"/>
      <c r="E864" s="29"/>
      <c r="F864" s="29"/>
      <c r="G864" s="29"/>
      <c r="H864" s="29"/>
      <c r="I864" s="29"/>
      <c r="J864" s="29"/>
      <c r="K864" s="29"/>
      <c r="L864" s="29"/>
      <c r="M864" s="29"/>
      <c r="N864" s="29"/>
      <c r="O864" s="29"/>
      <c r="P864" s="29"/>
      <c r="Q864" s="29"/>
      <c r="R864" s="29"/>
      <c r="S864" s="29"/>
      <c r="T864" s="29"/>
      <c r="U864" s="29"/>
      <c r="V864" s="29"/>
      <c r="W864" s="29"/>
      <c r="X864" s="29"/>
      <c r="Y864" s="29"/>
      <c r="Z864" s="29"/>
      <c r="AA864" s="29"/>
      <c r="AB864" s="29"/>
      <c r="AC864" s="29"/>
      <c r="AD864" s="29"/>
      <c r="AE864" s="29"/>
      <c r="AF864" s="29"/>
      <c r="AG864" s="29"/>
      <c r="AH864" s="29"/>
      <c r="AI864" s="29"/>
      <c r="AJ864" s="29"/>
      <c r="AK864" s="29"/>
      <c r="AL864" s="29"/>
      <c r="AM864" s="29"/>
      <c r="AN864" s="29"/>
      <c r="AO864" s="29"/>
      <c r="AP864" s="29"/>
      <c r="AQ864" s="29"/>
      <c r="AR864" s="29"/>
    </row>
    <row r="865" spans="1:44" ht="15.75" customHeight="1">
      <c r="A865" s="29"/>
      <c r="B865" s="29"/>
      <c r="C865" s="30"/>
      <c r="D865" s="30"/>
      <c r="E865" s="29"/>
      <c r="F865" s="29"/>
      <c r="G865" s="29"/>
      <c r="H865" s="29"/>
      <c r="I865" s="29"/>
      <c r="J865" s="29"/>
      <c r="K865" s="29"/>
      <c r="L865" s="29"/>
      <c r="M865" s="29"/>
      <c r="N865" s="29"/>
      <c r="O865" s="29"/>
      <c r="P865" s="29"/>
      <c r="Q865" s="29"/>
      <c r="R865" s="29"/>
      <c r="S865" s="29"/>
      <c r="T865" s="29"/>
      <c r="U865" s="29"/>
      <c r="V865" s="29"/>
      <c r="W865" s="29"/>
      <c r="X865" s="29"/>
      <c r="Y865" s="29"/>
      <c r="Z865" s="29"/>
      <c r="AA865" s="29"/>
      <c r="AB865" s="29"/>
      <c r="AC865" s="29"/>
      <c r="AD865" s="29"/>
      <c r="AE865" s="29"/>
      <c r="AF865" s="29"/>
      <c r="AG865" s="29"/>
      <c r="AH865" s="29"/>
      <c r="AI865" s="29"/>
      <c r="AJ865" s="29"/>
      <c r="AK865" s="29"/>
      <c r="AL865" s="29"/>
      <c r="AM865" s="29"/>
      <c r="AN865" s="29"/>
      <c r="AO865" s="29"/>
      <c r="AP865" s="29"/>
      <c r="AQ865" s="29"/>
      <c r="AR865" s="29"/>
    </row>
    <row r="866" spans="1:44" ht="15.75" customHeight="1">
      <c r="A866" s="29"/>
      <c r="B866" s="29"/>
      <c r="C866" s="30"/>
      <c r="D866" s="30"/>
      <c r="E866" s="29"/>
      <c r="F866" s="29"/>
      <c r="G866" s="29"/>
      <c r="H866" s="29"/>
      <c r="I866" s="29"/>
      <c r="J866" s="29"/>
      <c r="K866" s="29"/>
      <c r="L866" s="29"/>
      <c r="M866" s="29"/>
      <c r="N866" s="29"/>
      <c r="O866" s="29"/>
      <c r="P866" s="29"/>
      <c r="Q866" s="29"/>
      <c r="R866" s="29"/>
      <c r="S866" s="29"/>
      <c r="T866" s="29"/>
      <c r="U866" s="29"/>
      <c r="V866" s="29"/>
      <c r="W866" s="29"/>
      <c r="X866" s="29"/>
      <c r="Y866" s="29"/>
      <c r="Z866" s="29"/>
      <c r="AA866" s="29"/>
      <c r="AB866" s="29"/>
      <c r="AC866" s="29"/>
      <c r="AD866" s="29"/>
      <c r="AE866" s="29"/>
      <c r="AF866" s="29"/>
      <c r="AG866" s="29"/>
      <c r="AH866" s="29"/>
      <c r="AI866" s="29"/>
      <c r="AJ866" s="29"/>
      <c r="AK866" s="29"/>
      <c r="AL866" s="29"/>
      <c r="AM866" s="29"/>
      <c r="AN866" s="29"/>
      <c r="AO866" s="29"/>
      <c r="AP866" s="29"/>
      <c r="AQ866" s="29"/>
      <c r="AR866" s="29"/>
    </row>
    <row r="867" spans="1:44" ht="15.75" customHeight="1">
      <c r="A867" s="29"/>
      <c r="B867" s="29"/>
      <c r="C867" s="30"/>
      <c r="D867" s="30"/>
      <c r="E867" s="29"/>
      <c r="F867" s="29"/>
      <c r="G867" s="29"/>
      <c r="H867" s="29"/>
      <c r="I867" s="29"/>
      <c r="J867" s="29"/>
      <c r="K867" s="29"/>
      <c r="L867" s="29"/>
      <c r="M867" s="29"/>
      <c r="N867" s="29"/>
      <c r="O867" s="29"/>
      <c r="P867" s="29"/>
      <c r="Q867" s="29"/>
      <c r="R867" s="29"/>
      <c r="S867" s="29"/>
      <c r="T867" s="29"/>
      <c r="U867" s="29"/>
      <c r="V867" s="29"/>
      <c r="W867" s="29"/>
      <c r="X867" s="29"/>
      <c r="Y867" s="29"/>
      <c r="Z867" s="29"/>
      <c r="AA867" s="29"/>
      <c r="AB867" s="29"/>
      <c r="AC867" s="29"/>
      <c r="AD867" s="29"/>
      <c r="AE867" s="29"/>
      <c r="AF867" s="29"/>
      <c r="AG867" s="29"/>
      <c r="AH867" s="29"/>
      <c r="AI867" s="29"/>
      <c r="AJ867" s="29"/>
      <c r="AK867" s="29"/>
      <c r="AL867" s="29"/>
      <c r="AM867" s="29"/>
      <c r="AN867" s="29"/>
      <c r="AO867" s="29"/>
      <c r="AP867" s="29"/>
      <c r="AQ867" s="29"/>
      <c r="AR867" s="29"/>
    </row>
    <row r="868" spans="1:44" ht="15.75" customHeight="1">
      <c r="A868" s="29"/>
      <c r="B868" s="29"/>
      <c r="C868" s="30"/>
      <c r="D868" s="30"/>
      <c r="E868" s="29"/>
      <c r="F868" s="29"/>
      <c r="G868" s="29"/>
      <c r="H868" s="29"/>
      <c r="I868" s="29"/>
      <c r="J868" s="29"/>
      <c r="K868" s="29"/>
      <c r="L868" s="29"/>
      <c r="M868" s="29"/>
      <c r="N868" s="29"/>
      <c r="O868" s="29"/>
      <c r="P868" s="29"/>
      <c r="Q868" s="29"/>
      <c r="R868" s="29"/>
      <c r="S868" s="29"/>
      <c r="T868" s="29"/>
      <c r="U868" s="29"/>
      <c r="V868" s="29"/>
      <c r="W868" s="29"/>
      <c r="X868" s="29"/>
      <c r="Y868" s="29"/>
      <c r="Z868" s="29"/>
      <c r="AA868" s="29"/>
      <c r="AB868" s="29"/>
      <c r="AC868" s="29"/>
      <c r="AD868" s="29"/>
      <c r="AE868" s="29"/>
      <c r="AF868" s="29"/>
      <c r="AG868" s="29"/>
      <c r="AH868" s="29"/>
      <c r="AI868" s="29"/>
      <c r="AJ868" s="29"/>
      <c r="AK868" s="29"/>
      <c r="AL868" s="29"/>
      <c r="AM868" s="29"/>
      <c r="AN868" s="29"/>
      <c r="AO868" s="29"/>
      <c r="AP868" s="29"/>
      <c r="AQ868" s="29"/>
      <c r="AR868" s="29"/>
    </row>
    <row r="869" spans="1:44" ht="15.75" customHeight="1">
      <c r="A869" s="29"/>
      <c r="B869" s="29"/>
      <c r="C869" s="30"/>
      <c r="D869" s="30"/>
      <c r="E869" s="29"/>
      <c r="F869" s="29"/>
      <c r="G869" s="29"/>
      <c r="H869" s="29"/>
      <c r="I869" s="29"/>
      <c r="J869" s="29"/>
      <c r="K869" s="29"/>
      <c r="L869" s="29"/>
      <c r="M869" s="29"/>
      <c r="N869" s="29"/>
      <c r="O869" s="29"/>
      <c r="P869" s="29"/>
      <c r="Q869" s="29"/>
      <c r="R869" s="29"/>
      <c r="S869" s="29"/>
      <c r="T869" s="29"/>
      <c r="U869" s="29"/>
      <c r="V869" s="29"/>
      <c r="W869" s="29"/>
      <c r="X869" s="29"/>
      <c r="Y869" s="29"/>
      <c r="Z869" s="29"/>
      <c r="AA869" s="29"/>
      <c r="AB869" s="29"/>
      <c r="AC869" s="29"/>
      <c r="AD869" s="29"/>
      <c r="AE869" s="29"/>
      <c r="AF869" s="29"/>
      <c r="AG869" s="29"/>
      <c r="AH869" s="29"/>
      <c r="AI869" s="29"/>
      <c r="AJ869" s="29"/>
      <c r="AK869" s="29"/>
      <c r="AL869" s="29"/>
      <c r="AM869" s="29"/>
      <c r="AN869" s="29"/>
      <c r="AO869" s="29"/>
      <c r="AP869" s="29"/>
      <c r="AQ869" s="29"/>
      <c r="AR869" s="29"/>
    </row>
    <row r="870" spans="1:44" ht="15.75" customHeight="1">
      <c r="A870" s="29"/>
      <c r="B870" s="29"/>
      <c r="C870" s="30"/>
      <c r="D870" s="30"/>
      <c r="E870" s="29"/>
      <c r="F870" s="29"/>
      <c r="G870" s="29"/>
      <c r="H870" s="29"/>
      <c r="I870" s="29"/>
      <c r="J870" s="29"/>
      <c r="K870" s="29"/>
      <c r="L870" s="29"/>
      <c r="M870" s="29"/>
      <c r="N870" s="29"/>
      <c r="O870" s="29"/>
      <c r="P870" s="29"/>
      <c r="Q870" s="29"/>
      <c r="R870" s="29"/>
      <c r="S870" s="29"/>
      <c r="T870" s="29"/>
      <c r="U870" s="29"/>
      <c r="V870" s="29"/>
      <c r="W870" s="29"/>
      <c r="X870" s="29"/>
      <c r="Y870" s="29"/>
      <c r="Z870" s="29"/>
      <c r="AA870" s="29"/>
      <c r="AB870" s="29"/>
      <c r="AC870" s="29"/>
      <c r="AD870" s="29"/>
      <c r="AE870" s="29"/>
      <c r="AF870" s="29"/>
      <c r="AG870" s="29"/>
      <c r="AH870" s="29"/>
      <c r="AI870" s="29"/>
      <c r="AJ870" s="29"/>
      <c r="AK870" s="29"/>
      <c r="AL870" s="29"/>
      <c r="AM870" s="29"/>
      <c r="AN870" s="29"/>
      <c r="AO870" s="29"/>
      <c r="AP870" s="29"/>
      <c r="AQ870" s="29"/>
      <c r="AR870" s="29"/>
    </row>
    <row r="871" spans="1:44" ht="15.75" customHeight="1">
      <c r="A871" s="29"/>
      <c r="B871" s="29"/>
      <c r="C871" s="30"/>
      <c r="D871" s="30"/>
      <c r="E871" s="29"/>
      <c r="F871" s="29"/>
      <c r="G871" s="29"/>
      <c r="H871" s="29"/>
      <c r="I871" s="29"/>
      <c r="J871" s="29"/>
      <c r="K871" s="29"/>
      <c r="L871" s="29"/>
      <c r="M871" s="29"/>
      <c r="N871" s="29"/>
      <c r="O871" s="29"/>
      <c r="P871" s="29"/>
      <c r="Q871" s="29"/>
      <c r="R871" s="29"/>
      <c r="S871" s="29"/>
      <c r="T871" s="29"/>
      <c r="U871" s="29"/>
      <c r="V871" s="29"/>
      <c r="W871" s="29"/>
      <c r="X871" s="29"/>
      <c r="Y871" s="29"/>
      <c r="Z871" s="29"/>
      <c r="AA871" s="29"/>
      <c r="AB871" s="29"/>
      <c r="AC871" s="29"/>
      <c r="AD871" s="29"/>
      <c r="AE871" s="29"/>
      <c r="AF871" s="29"/>
      <c r="AG871" s="29"/>
      <c r="AH871" s="29"/>
      <c r="AI871" s="29"/>
      <c r="AJ871" s="29"/>
      <c r="AK871" s="29"/>
      <c r="AL871" s="29"/>
      <c r="AM871" s="29"/>
      <c r="AN871" s="29"/>
      <c r="AO871" s="29"/>
      <c r="AP871" s="29"/>
      <c r="AQ871" s="29"/>
      <c r="AR871" s="29"/>
    </row>
    <row r="872" spans="1:44" ht="15.75" customHeight="1">
      <c r="A872" s="29"/>
      <c r="B872" s="29"/>
      <c r="C872" s="30"/>
      <c r="D872" s="30"/>
      <c r="E872" s="29"/>
      <c r="F872" s="29"/>
      <c r="G872" s="29"/>
      <c r="H872" s="29"/>
      <c r="I872" s="29"/>
      <c r="J872" s="29"/>
      <c r="K872" s="29"/>
      <c r="L872" s="29"/>
      <c r="M872" s="29"/>
      <c r="N872" s="29"/>
      <c r="O872" s="29"/>
      <c r="P872" s="29"/>
      <c r="Q872" s="29"/>
      <c r="R872" s="29"/>
      <c r="S872" s="29"/>
      <c r="T872" s="29"/>
      <c r="U872" s="29"/>
      <c r="V872" s="29"/>
      <c r="W872" s="29"/>
      <c r="X872" s="29"/>
      <c r="Y872" s="29"/>
      <c r="Z872" s="29"/>
      <c r="AA872" s="29"/>
      <c r="AB872" s="29"/>
      <c r="AC872" s="29"/>
      <c r="AD872" s="29"/>
      <c r="AE872" s="29"/>
      <c r="AF872" s="29"/>
      <c r="AG872" s="29"/>
      <c r="AH872" s="29"/>
      <c r="AI872" s="29"/>
      <c r="AJ872" s="29"/>
      <c r="AK872" s="29"/>
      <c r="AL872" s="29"/>
      <c r="AM872" s="29"/>
      <c r="AN872" s="29"/>
      <c r="AO872" s="29"/>
      <c r="AP872" s="29"/>
      <c r="AQ872" s="29"/>
      <c r="AR872" s="29"/>
    </row>
    <row r="873" spans="1:44" ht="15.75" customHeight="1">
      <c r="A873" s="29"/>
      <c r="B873" s="29"/>
      <c r="C873" s="30"/>
      <c r="D873" s="30"/>
      <c r="E873" s="29"/>
      <c r="F873" s="29"/>
      <c r="G873" s="29"/>
      <c r="H873" s="29"/>
      <c r="I873" s="29"/>
      <c r="J873" s="29"/>
      <c r="K873" s="29"/>
      <c r="L873" s="29"/>
      <c r="M873" s="29"/>
      <c r="N873" s="29"/>
      <c r="O873" s="29"/>
      <c r="P873" s="29"/>
      <c r="Q873" s="29"/>
      <c r="R873" s="29"/>
      <c r="S873" s="29"/>
      <c r="T873" s="29"/>
      <c r="U873" s="29"/>
      <c r="V873" s="29"/>
      <c r="W873" s="29"/>
      <c r="X873" s="29"/>
      <c r="Y873" s="29"/>
      <c r="Z873" s="29"/>
      <c r="AA873" s="29"/>
      <c r="AB873" s="29"/>
      <c r="AC873" s="29"/>
      <c r="AD873" s="29"/>
      <c r="AE873" s="29"/>
      <c r="AF873" s="29"/>
      <c r="AG873" s="29"/>
      <c r="AH873" s="29"/>
      <c r="AI873" s="29"/>
      <c r="AJ873" s="29"/>
      <c r="AK873" s="29"/>
      <c r="AL873" s="29"/>
      <c r="AM873" s="29"/>
      <c r="AN873" s="29"/>
      <c r="AO873" s="29"/>
      <c r="AP873" s="29"/>
      <c r="AQ873" s="29"/>
      <c r="AR873" s="29"/>
    </row>
    <row r="874" spans="1:44" ht="15.75" customHeight="1">
      <c r="A874" s="29"/>
      <c r="B874" s="29"/>
      <c r="C874" s="30"/>
      <c r="D874" s="30"/>
      <c r="E874" s="29"/>
      <c r="F874" s="29"/>
      <c r="G874" s="29"/>
      <c r="H874" s="29"/>
      <c r="I874" s="29"/>
      <c r="J874" s="29"/>
      <c r="K874" s="29"/>
      <c r="L874" s="29"/>
      <c r="M874" s="29"/>
      <c r="N874" s="29"/>
      <c r="O874" s="29"/>
      <c r="P874" s="29"/>
      <c r="Q874" s="29"/>
      <c r="R874" s="29"/>
      <c r="S874" s="29"/>
      <c r="T874" s="29"/>
      <c r="U874" s="29"/>
      <c r="V874" s="29"/>
      <c r="W874" s="29"/>
      <c r="X874" s="29"/>
      <c r="Y874" s="29"/>
      <c r="Z874" s="29"/>
      <c r="AA874" s="29"/>
      <c r="AB874" s="29"/>
      <c r="AC874" s="29"/>
      <c r="AD874" s="29"/>
      <c r="AE874" s="29"/>
      <c r="AF874" s="29"/>
      <c r="AG874" s="29"/>
      <c r="AH874" s="29"/>
      <c r="AI874" s="29"/>
      <c r="AJ874" s="29"/>
      <c r="AK874" s="29"/>
      <c r="AL874" s="29"/>
      <c r="AM874" s="29"/>
      <c r="AN874" s="29"/>
      <c r="AO874" s="29"/>
      <c r="AP874" s="29"/>
      <c r="AQ874" s="29"/>
      <c r="AR874" s="29"/>
    </row>
    <row r="875" spans="1:44" ht="15.75" customHeight="1">
      <c r="A875" s="29"/>
      <c r="B875" s="29"/>
      <c r="C875" s="30"/>
      <c r="D875" s="30"/>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AM875" s="29"/>
      <c r="AN875" s="29"/>
      <c r="AO875" s="29"/>
      <c r="AP875" s="29"/>
      <c r="AQ875" s="29"/>
      <c r="AR875" s="29"/>
    </row>
    <row r="876" spans="1:44" ht="15.75" customHeight="1">
      <c r="A876" s="29"/>
      <c r="B876" s="29"/>
      <c r="C876" s="30"/>
      <c r="D876" s="30"/>
      <c r="E876" s="29"/>
      <c r="F876" s="29"/>
      <c r="G876" s="29"/>
      <c r="H876" s="29"/>
      <c r="I876" s="29"/>
      <c r="J876" s="29"/>
      <c r="K876" s="29"/>
      <c r="L876" s="29"/>
      <c r="M876" s="29"/>
      <c r="N876" s="29"/>
      <c r="O876" s="29"/>
      <c r="P876" s="29"/>
      <c r="Q876" s="29"/>
      <c r="R876" s="29"/>
      <c r="S876" s="29"/>
      <c r="T876" s="29"/>
      <c r="U876" s="29"/>
      <c r="V876" s="29"/>
      <c r="W876" s="29"/>
      <c r="X876" s="29"/>
      <c r="Y876" s="29"/>
      <c r="Z876" s="29"/>
      <c r="AA876" s="29"/>
      <c r="AB876" s="29"/>
      <c r="AC876" s="29"/>
      <c r="AD876" s="29"/>
      <c r="AE876" s="29"/>
      <c r="AF876" s="29"/>
      <c r="AG876" s="29"/>
      <c r="AH876" s="29"/>
      <c r="AI876" s="29"/>
      <c r="AJ876" s="29"/>
      <c r="AK876" s="29"/>
      <c r="AL876" s="29"/>
      <c r="AM876" s="29"/>
      <c r="AN876" s="29"/>
      <c r="AO876" s="29"/>
      <c r="AP876" s="29"/>
      <c r="AQ876" s="29"/>
      <c r="AR876" s="29"/>
    </row>
    <row r="877" spans="1:44" ht="15.75" customHeight="1">
      <c r="A877" s="29"/>
      <c r="B877" s="29"/>
      <c r="C877" s="30"/>
      <c r="D877" s="30"/>
      <c r="E877" s="29"/>
      <c r="F877" s="29"/>
      <c r="G877" s="29"/>
      <c r="H877" s="29"/>
      <c r="I877" s="29"/>
      <c r="J877" s="29"/>
      <c r="K877" s="29"/>
      <c r="L877" s="29"/>
      <c r="M877" s="29"/>
      <c r="N877" s="29"/>
      <c r="O877" s="29"/>
      <c r="P877" s="29"/>
      <c r="Q877" s="29"/>
      <c r="R877" s="29"/>
      <c r="S877" s="29"/>
      <c r="T877" s="29"/>
      <c r="U877" s="29"/>
      <c r="V877" s="29"/>
      <c r="W877" s="29"/>
      <c r="X877" s="29"/>
      <c r="Y877" s="29"/>
      <c r="Z877" s="29"/>
      <c r="AA877" s="29"/>
      <c r="AB877" s="29"/>
      <c r="AC877" s="29"/>
      <c r="AD877" s="29"/>
      <c r="AE877" s="29"/>
      <c r="AF877" s="29"/>
      <c r="AG877" s="29"/>
      <c r="AH877" s="29"/>
      <c r="AI877" s="29"/>
      <c r="AJ877" s="29"/>
      <c r="AK877" s="29"/>
      <c r="AL877" s="29"/>
      <c r="AM877" s="29"/>
      <c r="AN877" s="29"/>
      <c r="AO877" s="29"/>
      <c r="AP877" s="29"/>
      <c r="AQ877" s="29"/>
      <c r="AR877" s="29"/>
    </row>
    <row r="878" spans="1:44" ht="15.75" customHeight="1">
      <c r="A878" s="29"/>
      <c r="B878" s="29"/>
      <c r="C878" s="30"/>
      <c r="D878" s="30"/>
      <c r="E878" s="29"/>
      <c r="F878" s="29"/>
      <c r="G878" s="29"/>
      <c r="H878" s="29"/>
      <c r="I878" s="29"/>
      <c r="J878" s="29"/>
      <c r="K878" s="29"/>
      <c r="L878" s="29"/>
      <c r="M878" s="29"/>
      <c r="N878" s="29"/>
      <c r="O878" s="29"/>
      <c r="P878" s="29"/>
      <c r="Q878" s="29"/>
      <c r="R878" s="29"/>
      <c r="S878" s="29"/>
      <c r="T878" s="29"/>
      <c r="U878" s="29"/>
      <c r="V878" s="29"/>
      <c r="W878" s="29"/>
      <c r="X878" s="29"/>
      <c r="Y878" s="29"/>
      <c r="Z878" s="29"/>
      <c r="AA878" s="29"/>
      <c r="AB878" s="29"/>
      <c r="AC878" s="29"/>
      <c r="AD878" s="29"/>
      <c r="AE878" s="29"/>
      <c r="AF878" s="29"/>
      <c r="AG878" s="29"/>
      <c r="AH878" s="29"/>
      <c r="AI878" s="29"/>
      <c r="AJ878" s="29"/>
      <c r="AK878" s="29"/>
      <c r="AL878" s="29"/>
      <c r="AM878" s="29"/>
      <c r="AN878" s="29"/>
      <c r="AO878" s="29"/>
      <c r="AP878" s="29"/>
      <c r="AQ878" s="29"/>
      <c r="AR878" s="29"/>
    </row>
    <row r="879" spans="1:44" ht="15.75" customHeight="1">
      <c r="A879" s="29"/>
      <c r="B879" s="29"/>
      <c r="C879" s="30"/>
      <c r="D879" s="30"/>
      <c r="E879" s="29"/>
      <c r="F879" s="29"/>
      <c r="G879" s="29"/>
      <c r="H879" s="29"/>
      <c r="I879" s="29"/>
      <c r="J879" s="29"/>
      <c r="K879" s="29"/>
      <c r="L879" s="29"/>
      <c r="M879" s="29"/>
      <c r="N879" s="29"/>
      <c r="O879" s="29"/>
      <c r="P879" s="29"/>
      <c r="Q879" s="29"/>
      <c r="R879" s="29"/>
      <c r="S879" s="29"/>
      <c r="T879" s="29"/>
      <c r="U879" s="29"/>
      <c r="V879" s="29"/>
      <c r="W879" s="29"/>
      <c r="X879" s="29"/>
      <c r="Y879" s="29"/>
      <c r="Z879" s="29"/>
      <c r="AA879" s="29"/>
      <c r="AB879" s="29"/>
      <c r="AC879" s="29"/>
      <c r="AD879" s="29"/>
      <c r="AE879" s="29"/>
      <c r="AF879" s="29"/>
      <c r="AG879" s="29"/>
      <c r="AH879" s="29"/>
      <c r="AI879" s="29"/>
      <c r="AJ879" s="29"/>
      <c r="AK879" s="29"/>
      <c r="AL879" s="29"/>
      <c r="AM879" s="29"/>
      <c r="AN879" s="29"/>
      <c r="AO879" s="29"/>
      <c r="AP879" s="29"/>
      <c r="AQ879" s="29"/>
      <c r="AR879" s="29"/>
    </row>
    <row r="880" spans="1:44" ht="15.75" customHeight="1">
      <c r="A880" s="29"/>
      <c r="B880" s="29"/>
      <c r="C880" s="30"/>
      <c r="D880" s="30"/>
      <c r="E880" s="29"/>
      <c r="F880" s="29"/>
      <c r="G880" s="29"/>
      <c r="H880" s="29"/>
      <c r="I880" s="29"/>
      <c r="J880" s="29"/>
      <c r="K880" s="29"/>
      <c r="L880" s="29"/>
      <c r="M880" s="29"/>
      <c r="N880" s="29"/>
      <c r="O880" s="29"/>
      <c r="P880" s="29"/>
      <c r="Q880" s="29"/>
      <c r="R880" s="29"/>
      <c r="S880" s="29"/>
      <c r="T880" s="29"/>
      <c r="U880" s="29"/>
      <c r="V880" s="29"/>
      <c r="W880" s="29"/>
      <c r="X880" s="29"/>
      <c r="Y880" s="29"/>
      <c r="Z880" s="29"/>
      <c r="AA880" s="29"/>
      <c r="AB880" s="29"/>
      <c r="AC880" s="29"/>
      <c r="AD880" s="29"/>
      <c r="AE880" s="29"/>
      <c r="AF880" s="29"/>
      <c r="AG880" s="29"/>
      <c r="AH880" s="29"/>
      <c r="AI880" s="29"/>
      <c r="AJ880" s="29"/>
      <c r="AK880" s="29"/>
      <c r="AL880" s="29"/>
      <c r="AM880" s="29"/>
      <c r="AN880" s="29"/>
      <c r="AO880" s="29"/>
      <c r="AP880" s="29"/>
      <c r="AQ880" s="29"/>
      <c r="AR880" s="29"/>
    </row>
    <row r="881" spans="1:44" ht="15.75" customHeight="1">
      <c r="A881" s="29"/>
      <c r="B881" s="29"/>
      <c r="C881" s="30"/>
      <c r="D881" s="30"/>
      <c r="E881" s="29"/>
      <c r="F881" s="29"/>
      <c r="G881" s="29"/>
      <c r="H881" s="29"/>
      <c r="I881" s="29"/>
      <c r="J881" s="29"/>
      <c r="K881" s="29"/>
      <c r="L881" s="29"/>
      <c r="M881" s="29"/>
      <c r="N881" s="29"/>
      <c r="O881" s="29"/>
      <c r="P881" s="29"/>
      <c r="Q881" s="29"/>
      <c r="R881" s="29"/>
      <c r="S881" s="29"/>
      <c r="T881" s="29"/>
      <c r="U881" s="29"/>
      <c r="V881" s="29"/>
      <c r="W881" s="29"/>
      <c r="X881" s="29"/>
      <c r="Y881" s="29"/>
      <c r="Z881" s="29"/>
      <c r="AA881" s="29"/>
      <c r="AB881" s="29"/>
      <c r="AC881" s="29"/>
      <c r="AD881" s="29"/>
      <c r="AE881" s="29"/>
      <c r="AF881" s="29"/>
      <c r="AG881" s="29"/>
      <c r="AH881" s="29"/>
      <c r="AI881" s="29"/>
      <c r="AJ881" s="29"/>
      <c r="AK881" s="29"/>
      <c r="AL881" s="29"/>
      <c r="AM881" s="29"/>
      <c r="AN881" s="29"/>
      <c r="AO881" s="29"/>
      <c r="AP881" s="29"/>
      <c r="AQ881" s="29"/>
      <c r="AR881" s="29"/>
    </row>
    <row r="882" spans="1:44" ht="15.75" customHeight="1">
      <c r="A882" s="29"/>
      <c r="B882" s="29"/>
      <c r="C882" s="30"/>
      <c r="D882" s="30"/>
      <c r="E882" s="29"/>
      <c r="F882" s="29"/>
      <c r="G882" s="29"/>
      <c r="H882" s="29"/>
      <c r="I882" s="29"/>
      <c r="J882" s="29"/>
      <c r="K882" s="29"/>
      <c r="L882" s="29"/>
      <c r="M882" s="29"/>
      <c r="N882" s="29"/>
      <c r="O882" s="29"/>
      <c r="P882" s="29"/>
      <c r="Q882" s="29"/>
      <c r="R882" s="29"/>
      <c r="S882" s="29"/>
      <c r="T882" s="29"/>
      <c r="U882" s="29"/>
      <c r="V882" s="29"/>
      <c r="W882" s="29"/>
      <c r="X882" s="29"/>
      <c r="Y882" s="29"/>
      <c r="Z882" s="29"/>
      <c r="AA882" s="29"/>
      <c r="AB882" s="29"/>
      <c r="AC882" s="29"/>
      <c r="AD882" s="29"/>
      <c r="AE882" s="29"/>
      <c r="AF882" s="29"/>
      <c r="AG882" s="29"/>
      <c r="AH882" s="29"/>
      <c r="AI882" s="29"/>
      <c r="AJ882" s="29"/>
      <c r="AK882" s="29"/>
      <c r="AL882" s="29"/>
      <c r="AM882" s="29"/>
      <c r="AN882" s="29"/>
      <c r="AO882" s="29"/>
      <c r="AP882" s="29"/>
      <c r="AQ882" s="29"/>
      <c r="AR882" s="29"/>
    </row>
    <row r="883" spans="1:44" ht="15.75" customHeight="1">
      <c r="A883" s="29"/>
      <c r="B883" s="29"/>
      <c r="C883" s="30"/>
      <c r="D883" s="30"/>
      <c r="E883" s="29"/>
      <c r="F883" s="29"/>
      <c r="G883" s="29"/>
      <c r="H883" s="29"/>
      <c r="I883" s="29"/>
      <c r="J883" s="29"/>
      <c r="K883" s="29"/>
      <c r="L883" s="29"/>
      <c r="M883" s="29"/>
      <c r="N883" s="29"/>
      <c r="O883" s="29"/>
      <c r="P883" s="29"/>
      <c r="Q883" s="29"/>
      <c r="R883" s="29"/>
      <c r="S883" s="29"/>
      <c r="T883" s="29"/>
      <c r="U883" s="29"/>
      <c r="V883" s="29"/>
      <c r="W883" s="29"/>
      <c r="X883" s="29"/>
      <c r="Y883" s="29"/>
      <c r="Z883" s="29"/>
      <c r="AA883" s="29"/>
      <c r="AB883" s="29"/>
      <c r="AC883" s="29"/>
      <c r="AD883" s="29"/>
      <c r="AE883" s="29"/>
      <c r="AF883" s="29"/>
      <c r="AG883" s="29"/>
      <c r="AH883" s="29"/>
      <c r="AI883" s="29"/>
      <c r="AJ883" s="29"/>
      <c r="AK883" s="29"/>
      <c r="AL883" s="29"/>
      <c r="AM883" s="29"/>
      <c r="AN883" s="29"/>
      <c r="AO883" s="29"/>
      <c r="AP883" s="29"/>
      <c r="AQ883" s="29"/>
      <c r="AR883" s="29"/>
    </row>
    <row r="884" spans="1:44" ht="15.75" customHeight="1">
      <c r="A884" s="29"/>
      <c r="B884" s="29"/>
      <c r="C884" s="30"/>
      <c r="D884" s="30"/>
      <c r="E884" s="29"/>
      <c r="F884" s="29"/>
      <c r="G884" s="29"/>
      <c r="H884" s="29"/>
      <c r="I884" s="29"/>
      <c r="J884" s="29"/>
      <c r="K884" s="29"/>
      <c r="L884" s="29"/>
      <c r="M884" s="29"/>
      <c r="N884" s="29"/>
      <c r="O884" s="29"/>
      <c r="P884" s="29"/>
      <c r="Q884" s="29"/>
      <c r="R884" s="29"/>
      <c r="S884" s="29"/>
      <c r="T884" s="29"/>
      <c r="U884" s="29"/>
      <c r="V884" s="29"/>
      <c r="W884" s="29"/>
      <c r="X884" s="29"/>
      <c r="Y884" s="29"/>
      <c r="Z884" s="29"/>
      <c r="AA884" s="29"/>
      <c r="AB884" s="29"/>
      <c r="AC884" s="29"/>
      <c r="AD884" s="29"/>
      <c r="AE884" s="29"/>
      <c r="AF884" s="29"/>
      <c r="AG884" s="29"/>
      <c r="AH884" s="29"/>
      <c r="AI884" s="29"/>
      <c r="AJ884" s="29"/>
      <c r="AK884" s="29"/>
      <c r="AL884" s="29"/>
      <c r="AM884" s="29"/>
      <c r="AN884" s="29"/>
      <c r="AO884" s="29"/>
      <c r="AP884" s="29"/>
      <c r="AQ884" s="29"/>
      <c r="AR884" s="29"/>
    </row>
    <row r="885" spans="1:44" ht="15.75" customHeight="1">
      <c r="A885" s="29"/>
      <c r="B885" s="29"/>
      <c r="C885" s="30"/>
      <c r="D885" s="30"/>
      <c r="E885" s="29"/>
      <c r="F885" s="29"/>
      <c r="G885" s="29"/>
      <c r="H885" s="29"/>
      <c r="I885" s="29"/>
      <c r="J885" s="29"/>
      <c r="K885" s="29"/>
      <c r="L885" s="29"/>
      <c r="M885" s="29"/>
      <c r="N885" s="29"/>
      <c r="O885" s="29"/>
      <c r="P885" s="29"/>
      <c r="Q885" s="29"/>
      <c r="R885" s="29"/>
      <c r="S885" s="29"/>
      <c r="T885" s="29"/>
      <c r="U885" s="29"/>
      <c r="V885" s="29"/>
      <c r="W885" s="29"/>
      <c r="X885" s="29"/>
      <c r="Y885" s="29"/>
      <c r="Z885" s="29"/>
      <c r="AA885" s="29"/>
      <c r="AB885" s="29"/>
      <c r="AC885" s="29"/>
      <c r="AD885" s="29"/>
      <c r="AE885" s="29"/>
      <c r="AF885" s="29"/>
      <c r="AG885" s="29"/>
      <c r="AH885" s="29"/>
      <c r="AI885" s="29"/>
      <c r="AJ885" s="29"/>
      <c r="AK885" s="29"/>
      <c r="AL885" s="29"/>
      <c r="AM885" s="29"/>
      <c r="AN885" s="29"/>
      <c r="AO885" s="29"/>
      <c r="AP885" s="29"/>
      <c r="AQ885" s="29"/>
      <c r="AR885" s="29"/>
    </row>
    <row r="886" spans="1:44" ht="15.75" customHeight="1">
      <c r="A886" s="29"/>
      <c r="B886" s="29"/>
      <c r="C886" s="30"/>
      <c r="D886" s="30"/>
      <c r="E886" s="29"/>
      <c r="F886" s="29"/>
      <c r="G886" s="29"/>
      <c r="H886" s="29"/>
      <c r="I886" s="29"/>
      <c r="J886" s="29"/>
      <c r="K886" s="29"/>
      <c r="L886" s="29"/>
      <c r="M886" s="29"/>
      <c r="N886" s="29"/>
      <c r="O886" s="29"/>
      <c r="P886" s="29"/>
      <c r="Q886" s="29"/>
      <c r="R886" s="29"/>
      <c r="S886" s="29"/>
      <c r="T886" s="29"/>
      <c r="U886" s="29"/>
      <c r="V886" s="29"/>
      <c r="W886" s="29"/>
      <c r="X886" s="29"/>
      <c r="Y886" s="29"/>
      <c r="Z886" s="29"/>
      <c r="AA886" s="29"/>
      <c r="AB886" s="29"/>
      <c r="AC886" s="29"/>
      <c r="AD886" s="29"/>
      <c r="AE886" s="29"/>
      <c r="AF886" s="29"/>
      <c r="AG886" s="29"/>
      <c r="AH886" s="29"/>
      <c r="AI886" s="29"/>
      <c r="AJ886" s="29"/>
      <c r="AK886" s="29"/>
      <c r="AL886" s="29"/>
      <c r="AM886" s="29"/>
      <c r="AN886" s="29"/>
      <c r="AO886" s="29"/>
      <c r="AP886" s="29"/>
      <c r="AQ886" s="29"/>
      <c r="AR886" s="29"/>
    </row>
    <row r="887" spans="1:44" ht="15.75" customHeight="1">
      <c r="A887" s="29"/>
      <c r="B887" s="29"/>
      <c r="C887" s="30"/>
      <c r="D887" s="30"/>
      <c r="E887" s="29"/>
      <c r="F887" s="29"/>
      <c r="G887" s="29"/>
      <c r="H887" s="29"/>
      <c r="I887" s="29"/>
      <c r="J887" s="29"/>
      <c r="K887" s="29"/>
      <c r="L887" s="29"/>
      <c r="M887" s="29"/>
      <c r="N887" s="29"/>
      <c r="O887" s="29"/>
      <c r="P887" s="29"/>
      <c r="Q887" s="29"/>
      <c r="R887" s="29"/>
      <c r="S887" s="29"/>
      <c r="T887" s="29"/>
      <c r="U887" s="29"/>
      <c r="V887" s="29"/>
      <c r="W887" s="29"/>
      <c r="X887" s="29"/>
      <c r="Y887" s="29"/>
      <c r="Z887" s="29"/>
      <c r="AA887" s="29"/>
      <c r="AB887" s="29"/>
      <c r="AC887" s="29"/>
      <c r="AD887" s="29"/>
      <c r="AE887" s="29"/>
      <c r="AF887" s="29"/>
      <c r="AG887" s="29"/>
      <c r="AH887" s="29"/>
      <c r="AI887" s="29"/>
      <c r="AJ887" s="29"/>
      <c r="AK887" s="29"/>
      <c r="AL887" s="29"/>
      <c r="AM887" s="29"/>
      <c r="AN887" s="29"/>
      <c r="AO887" s="29"/>
      <c r="AP887" s="29"/>
      <c r="AQ887" s="29"/>
      <c r="AR887" s="29"/>
    </row>
    <row r="888" spans="1:44" ht="15.75" customHeight="1">
      <c r="A888" s="29"/>
      <c r="B888" s="29"/>
      <c r="C888" s="30"/>
      <c r="D888" s="30"/>
      <c r="E888" s="29"/>
      <c r="F888" s="29"/>
      <c r="G888" s="29"/>
      <c r="H888" s="29"/>
      <c r="I888" s="29"/>
      <c r="J888" s="29"/>
      <c r="K888" s="29"/>
      <c r="L888" s="29"/>
      <c r="M888" s="29"/>
      <c r="N888" s="29"/>
      <c r="O888" s="29"/>
      <c r="P888" s="29"/>
      <c r="Q888" s="29"/>
      <c r="R888" s="29"/>
      <c r="S888" s="29"/>
      <c r="T888" s="29"/>
      <c r="U888" s="29"/>
      <c r="V888" s="29"/>
      <c r="W888" s="29"/>
      <c r="X888" s="29"/>
      <c r="Y888" s="29"/>
      <c r="Z888" s="29"/>
      <c r="AA888" s="29"/>
      <c r="AB888" s="29"/>
      <c r="AC888" s="29"/>
      <c r="AD888" s="29"/>
      <c r="AE888" s="29"/>
      <c r="AF888" s="29"/>
      <c r="AG888" s="29"/>
      <c r="AH888" s="29"/>
      <c r="AI888" s="29"/>
      <c r="AJ888" s="29"/>
      <c r="AK888" s="29"/>
      <c r="AL888" s="29"/>
      <c r="AM888" s="29"/>
      <c r="AN888" s="29"/>
      <c r="AO888" s="29"/>
      <c r="AP888" s="29"/>
      <c r="AQ888" s="29"/>
      <c r="AR888" s="29"/>
    </row>
    <row r="889" spans="1:44" ht="15.75" customHeight="1">
      <c r="A889" s="29"/>
      <c r="B889" s="29"/>
      <c r="C889" s="30"/>
      <c r="D889" s="30"/>
      <c r="E889" s="29"/>
      <c r="F889" s="29"/>
      <c r="G889" s="29"/>
      <c r="H889" s="29"/>
      <c r="I889" s="29"/>
      <c r="J889" s="29"/>
      <c r="K889" s="29"/>
      <c r="L889" s="29"/>
      <c r="M889" s="29"/>
      <c r="N889" s="29"/>
      <c r="O889" s="29"/>
      <c r="P889" s="29"/>
      <c r="Q889" s="29"/>
      <c r="R889" s="29"/>
      <c r="S889" s="29"/>
      <c r="T889" s="29"/>
      <c r="U889" s="29"/>
      <c r="V889" s="29"/>
      <c r="W889" s="29"/>
      <c r="X889" s="29"/>
      <c r="Y889" s="29"/>
      <c r="Z889" s="29"/>
      <c r="AA889" s="29"/>
      <c r="AB889" s="29"/>
      <c r="AC889" s="29"/>
      <c r="AD889" s="29"/>
      <c r="AE889" s="29"/>
      <c r="AF889" s="29"/>
      <c r="AG889" s="29"/>
      <c r="AH889" s="29"/>
      <c r="AI889" s="29"/>
      <c r="AJ889" s="29"/>
      <c r="AK889" s="29"/>
      <c r="AL889" s="29"/>
      <c r="AM889" s="29"/>
      <c r="AN889" s="29"/>
      <c r="AO889" s="29"/>
      <c r="AP889" s="29"/>
      <c r="AQ889" s="29"/>
      <c r="AR889" s="29"/>
    </row>
    <row r="890" spans="1:44" ht="15.75" customHeight="1">
      <c r="A890" s="29"/>
      <c r="B890" s="29"/>
      <c r="C890" s="30"/>
      <c r="D890" s="30"/>
      <c r="E890" s="29"/>
      <c r="F890" s="29"/>
      <c r="G890" s="29"/>
      <c r="H890" s="29"/>
      <c r="I890" s="29"/>
      <c r="J890" s="29"/>
      <c r="K890" s="29"/>
      <c r="L890" s="29"/>
      <c r="M890" s="29"/>
      <c r="N890" s="29"/>
      <c r="O890" s="29"/>
      <c r="P890" s="29"/>
      <c r="Q890" s="29"/>
      <c r="R890" s="29"/>
      <c r="S890" s="29"/>
      <c r="T890" s="29"/>
      <c r="U890" s="29"/>
      <c r="V890" s="29"/>
      <c r="W890" s="29"/>
      <c r="X890" s="29"/>
      <c r="Y890" s="29"/>
      <c r="Z890" s="29"/>
      <c r="AA890" s="29"/>
      <c r="AB890" s="29"/>
      <c r="AC890" s="29"/>
      <c r="AD890" s="29"/>
      <c r="AE890" s="29"/>
      <c r="AF890" s="29"/>
      <c r="AG890" s="29"/>
      <c r="AH890" s="29"/>
      <c r="AI890" s="29"/>
      <c r="AJ890" s="29"/>
      <c r="AK890" s="29"/>
      <c r="AL890" s="29"/>
      <c r="AM890" s="29"/>
      <c r="AN890" s="29"/>
      <c r="AO890" s="29"/>
      <c r="AP890" s="29"/>
      <c r="AQ890" s="29"/>
      <c r="AR890" s="29"/>
    </row>
    <row r="891" spans="1:44" ht="15.75" customHeight="1">
      <c r="A891" s="29"/>
      <c r="B891" s="29"/>
      <c r="C891" s="30"/>
      <c r="D891" s="30"/>
      <c r="E891" s="29"/>
      <c r="F891" s="29"/>
      <c r="G891" s="29"/>
      <c r="H891" s="29"/>
      <c r="I891" s="29"/>
      <c r="J891" s="29"/>
      <c r="K891" s="29"/>
      <c r="L891" s="29"/>
      <c r="M891" s="29"/>
      <c r="N891" s="29"/>
      <c r="O891" s="29"/>
      <c r="P891" s="29"/>
      <c r="Q891" s="29"/>
      <c r="R891" s="29"/>
      <c r="S891" s="29"/>
      <c r="T891" s="29"/>
      <c r="U891" s="29"/>
      <c r="V891" s="29"/>
      <c r="W891" s="29"/>
      <c r="X891" s="29"/>
      <c r="Y891" s="29"/>
      <c r="Z891" s="29"/>
      <c r="AA891" s="29"/>
      <c r="AB891" s="29"/>
      <c r="AC891" s="29"/>
      <c r="AD891" s="29"/>
      <c r="AE891" s="29"/>
      <c r="AF891" s="29"/>
      <c r="AG891" s="29"/>
      <c r="AH891" s="29"/>
      <c r="AI891" s="29"/>
      <c r="AJ891" s="29"/>
      <c r="AK891" s="29"/>
      <c r="AL891" s="29"/>
      <c r="AM891" s="29"/>
      <c r="AN891" s="29"/>
      <c r="AO891" s="29"/>
      <c r="AP891" s="29"/>
      <c r="AQ891" s="29"/>
      <c r="AR891" s="29"/>
    </row>
    <row r="892" spans="1:44" ht="15.75" customHeight="1">
      <c r="A892" s="29"/>
      <c r="B892" s="29"/>
      <c r="C892" s="30"/>
      <c r="D892" s="30"/>
      <c r="E892" s="29"/>
      <c r="F892" s="29"/>
      <c r="G892" s="29"/>
      <c r="H892" s="29"/>
      <c r="I892" s="29"/>
      <c r="J892" s="29"/>
      <c r="K892" s="29"/>
      <c r="L892" s="29"/>
      <c r="M892" s="29"/>
      <c r="N892" s="29"/>
      <c r="O892" s="29"/>
      <c r="P892" s="29"/>
      <c r="Q892" s="29"/>
      <c r="R892" s="29"/>
      <c r="S892" s="29"/>
      <c r="T892" s="29"/>
      <c r="U892" s="29"/>
      <c r="V892" s="29"/>
      <c r="W892" s="29"/>
      <c r="X892" s="29"/>
      <c r="Y892" s="29"/>
      <c r="Z892" s="29"/>
      <c r="AA892" s="29"/>
      <c r="AB892" s="29"/>
      <c r="AC892" s="29"/>
      <c r="AD892" s="29"/>
      <c r="AE892" s="29"/>
      <c r="AF892" s="29"/>
      <c r="AG892" s="29"/>
      <c r="AH892" s="29"/>
      <c r="AI892" s="29"/>
      <c r="AJ892" s="29"/>
      <c r="AK892" s="29"/>
      <c r="AL892" s="29"/>
      <c r="AM892" s="29"/>
      <c r="AN892" s="29"/>
      <c r="AO892" s="29"/>
      <c r="AP892" s="29"/>
      <c r="AQ892" s="29"/>
      <c r="AR892" s="29"/>
    </row>
    <row r="893" spans="1:44" ht="15.75" customHeight="1">
      <c r="A893" s="29"/>
      <c r="B893" s="29"/>
      <c r="C893" s="30"/>
      <c r="D893" s="30"/>
      <c r="E893" s="29"/>
      <c r="F893" s="29"/>
      <c r="G893" s="29"/>
      <c r="H893" s="29"/>
      <c r="I893" s="29"/>
      <c r="J893" s="29"/>
      <c r="K893" s="29"/>
      <c r="L893" s="29"/>
      <c r="M893" s="29"/>
      <c r="N893" s="29"/>
      <c r="O893" s="29"/>
      <c r="P893" s="29"/>
      <c r="Q893" s="29"/>
      <c r="R893" s="29"/>
      <c r="S893" s="29"/>
      <c r="T893" s="29"/>
      <c r="U893" s="29"/>
      <c r="V893" s="29"/>
      <c r="W893" s="29"/>
      <c r="X893" s="29"/>
      <c r="Y893" s="29"/>
      <c r="Z893" s="29"/>
      <c r="AA893" s="29"/>
      <c r="AB893" s="29"/>
      <c r="AC893" s="29"/>
      <c r="AD893" s="29"/>
      <c r="AE893" s="29"/>
      <c r="AF893" s="29"/>
      <c r="AG893" s="29"/>
      <c r="AH893" s="29"/>
      <c r="AI893" s="29"/>
      <c r="AJ893" s="29"/>
      <c r="AK893" s="29"/>
      <c r="AL893" s="29"/>
      <c r="AM893" s="29"/>
      <c r="AN893" s="29"/>
      <c r="AO893" s="29"/>
      <c r="AP893" s="29"/>
      <c r="AQ893" s="29"/>
      <c r="AR893" s="29"/>
    </row>
    <row r="894" spans="1:44" ht="15.75" customHeight="1">
      <c r="A894" s="29"/>
      <c r="B894" s="29"/>
      <c r="C894" s="30"/>
      <c r="D894" s="30"/>
      <c r="E894" s="29"/>
      <c r="F894" s="29"/>
      <c r="G894" s="29"/>
      <c r="H894" s="29"/>
      <c r="I894" s="29"/>
      <c r="J894" s="29"/>
      <c r="K894" s="29"/>
      <c r="L894" s="29"/>
      <c r="M894" s="29"/>
      <c r="N894" s="29"/>
      <c r="O894" s="29"/>
      <c r="P894" s="29"/>
      <c r="Q894" s="29"/>
      <c r="R894" s="29"/>
      <c r="S894" s="29"/>
      <c r="T894" s="29"/>
      <c r="U894" s="29"/>
      <c r="V894" s="29"/>
      <c r="W894" s="29"/>
      <c r="X894" s="29"/>
      <c r="Y894" s="29"/>
      <c r="Z894" s="29"/>
      <c r="AA894" s="29"/>
      <c r="AB894" s="29"/>
      <c r="AC894" s="29"/>
      <c r="AD894" s="29"/>
      <c r="AE894" s="29"/>
      <c r="AF894" s="29"/>
      <c r="AG894" s="29"/>
      <c r="AH894" s="29"/>
      <c r="AI894" s="29"/>
      <c r="AJ894" s="29"/>
      <c r="AK894" s="29"/>
      <c r="AL894" s="29"/>
      <c r="AM894" s="29"/>
      <c r="AN894" s="29"/>
      <c r="AO894" s="29"/>
      <c r="AP894" s="29"/>
      <c r="AQ894" s="29"/>
      <c r="AR894" s="29"/>
    </row>
    <row r="895" spans="1:44" ht="15.75" customHeight="1">
      <c r="A895" s="29"/>
      <c r="B895" s="29"/>
      <c r="C895" s="30"/>
      <c r="D895" s="30"/>
      <c r="E895" s="29"/>
      <c r="F895" s="29"/>
      <c r="G895" s="29"/>
      <c r="H895" s="29"/>
      <c r="I895" s="29"/>
      <c r="J895" s="29"/>
      <c r="K895" s="29"/>
      <c r="L895" s="29"/>
      <c r="M895" s="29"/>
      <c r="N895" s="29"/>
      <c r="O895" s="29"/>
      <c r="P895" s="29"/>
      <c r="Q895" s="29"/>
      <c r="R895" s="29"/>
      <c r="S895" s="29"/>
      <c r="T895" s="29"/>
      <c r="U895" s="29"/>
      <c r="V895" s="29"/>
      <c r="W895" s="29"/>
      <c r="X895" s="29"/>
      <c r="Y895" s="29"/>
      <c r="Z895" s="29"/>
      <c r="AA895" s="29"/>
      <c r="AB895" s="29"/>
      <c r="AC895" s="29"/>
      <c r="AD895" s="29"/>
      <c r="AE895" s="29"/>
      <c r="AF895" s="29"/>
      <c r="AG895" s="29"/>
      <c r="AH895" s="29"/>
      <c r="AI895" s="29"/>
      <c r="AJ895" s="29"/>
      <c r="AK895" s="29"/>
      <c r="AL895" s="29"/>
      <c r="AM895" s="29"/>
      <c r="AN895" s="29"/>
      <c r="AO895" s="29"/>
      <c r="AP895" s="29"/>
      <c r="AQ895" s="29"/>
      <c r="AR895" s="29"/>
    </row>
    <row r="896" spans="1:44" ht="15.75" customHeight="1">
      <c r="A896" s="29"/>
      <c r="B896" s="29"/>
      <c r="C896" s="30"/>
      <c r="D896" s="30"/>
      <c r="E896" s="29"/>
      <c r="F896" s="29"/>
      <c r="G896" s="29"/>
      <c r="H896" s="29"/>
      <c r="I896" s="29"/>
      <c r="J896" s="29"/>
      <c r="K896" s="29"/>
      <c r="L896" s="29"/>
      <c r="M896" s="29"/>
      <c r="N896" s="29"/>
      <c r="O896" s="29"/>
      <c r="P896" s="29"/>
      <c r="Q896" s="29"/>
      <c r="R896" s="29"/>
      <c r="S896" s="29"/>
      <c r="T896" s="29"/>
      <c r="U896" s="29"/>
      <c r="V896" s="29"/>
      <c r="W896" s="29"/>
      <c r="X896" s="29"/>
      <c r="Y896" s="29"/>
      <c r="Z896" s="29"/>
      <c r="AA896" s="29"/>
      <c r="AB896" s="29"/>
      <c r="AC896" s="29"/>
      <c r="AD896" s="29"/>
      <c r="AE896" s="29"/>
      <c r="AF896" s="29"/>
      <c r="AG896" s="29"/>
      <c r="AH896" s="29"/>
      <c r="AI896" s="29"/>
      <c r="AJ896" s="29"/>
      <c r="AK896" s="29"/>
      <c r="AL896" s="29"/>
      <c r="AM896" s="29"/>
      <c r="AN896" s="29"/>
      <c r="AO896" s="29"/>
      <c r="AP896" s="29"/>
      <c r="AQ896" s="29"/>
      <c r="AR896" s="29"/>
    </row>
    <row r="897" spans="1:44" ht="15.75" customHeight="1">
      <c r="A897" s="29"/>
      <c r="B897" s="29"/>
      <c r="C897" s="30"/>
      <c r="D897" s="30"/>
      <c r="E897" s="29"/>
      <c r="F897" s="29"/>
      <c r="G897" s="29"/>
      <c r="H897" s="29"/>
      <c r="I897" s="29"/>
      <c r="J897" s="29"/>
      <c r="K897" s="29"/>
      <c r="L897" s="29"/>
      <c r="M897" s="29"/>
      <c r="N897" s="29"/>
      <c r="O897" s="29"/>
      <c r="P897" s="29"/>
      <c r="Q897" s="29"/>
      <c r="R897" s="29"/>
      <c r="S897" s="29"/>
      <c r="T897" s="29"/>
      <c r="U897" s="29"/>
      <c r="V897" s="29"/>
      <c r="W897" s="29"/>
      <c r="X897" s="29"/>
      <c r="Y897" s="29"/>
      <c r="Z897" s="29"/>
      <c r="AA897" s="29"/>
      <c r="AB897" s="29"/>
      <c r="AC897" s="29"/>
      <c r="AD897" s="29"/>
      <c r="AE897" s="29"/>
      <c r="AF897" s="29"/>
      <c r="AG897" s="29"/>
      <c r="AH897" s="29"/>
      <c r="AI897" s="29"/>
      <c r="AJ897" s="29"/>
      <c r="AK897" s="29"/>
      <c r="AL897" s="29"/>
      <c r="AM897" s="29"/>
      <c r="AN897" s="29"/>
      <c r="AO897" s="29"/>
      <c r="AP897" s="29"/>
      <c r="AQ897" s="29"/>
      <c r="AR897" s="29"/>
    </row>
    <row r="898" spans="1:44" ht="15.75" customHeight="1">
      <c r="A898" s="29"/>
      <c r="B898" s="29"/>
      <c r="C898" s="30"/>
      <c r="D898" s="30"/>
      <c r="E898" s="29"/>
      <c r="F898" s="29"/>
      <c r="G898" s="29"/>
      <c r="H898" s="29"/>
      <c r="I898" s="29"/>
      <c r="J898" s="29"/>
      <c r="K898" s="29"/>
      <c r="L898" s="29"/>
      <c r="M898" s="29"/>
      <c r="N898" s="29"/>
      <c r="O898" s="29"/>
      <c r="P898" s="29"/>
      <c r="Q898" s="29"/>
      <c r="R898" s="29"/>
      <c r="S898" s="29"/>
      <c r="T898" s="29"/>
      <c r="U898" s="29"/>
      <c r="V898" s="29"/>
      <c r="W898" s="29"/>
      <c r="X898" s="29"/>
      <c r="Y898" s="29"/>
      <c r="Z898" s="29"/>
      <c r="AA898" s="29"/>
      <c r="AB898" s="29"/>
      <c r="AC898" s="29"/>
      <c r="AD898" s="29"/>
      <c r="AE898" s="29"/>
      <c r="AF898" s="29"/>
      <c r="AG898" s="29"/>
      <c r="AH898" s="29"/>
      <c r="AI898" s="29"/>
      <c r="AJ898" s="29"/>
      <c r="AK898" s="29"/>
      <c r="AL898" s="29"/>
      <c r="AM898" s="29"/>
      <c r="AN898" s="29"/>
      <c r="AO898" s="29"/>
      <c r="AP898" s="29"/>
      <c r="AQ898" s="29"/>
      <c r="AR898" s="29"/>
    </row>
    <row r="899" spans="1:44" ht="15.75" customHeight="1">
      <c r="A899" s="29"/>
      <c r="B899" s="29"/>
      <c r="C899" s="30"/>
      <c r="D899" s="30"/>
      <c r="E899" s="29"/>
      <c r="F899" s="29"/>
      <c r="G899" s="29"/>
      <c r="H899" s="29"/>
      <c r="I899" s="29"/>
      <c r="J899" s="29"/>
      <c r="K899" s="29"/>
      <c r="L899" s="29"/>
      <c r="M899" s="29"/>
      <c r="N899" s="29"/>
      <c r="O899" s="29"/>
      <c r="P899" s="29"/>
      <c r="Q899" s="29"/>
      <c r="R899" s="29"/>
      <c r="S899" s="29"/>
      <c r="T899" s="29"/>
      <c r="U899" s="29"/>
      <c r="V899" s="29"/>
      <c r="W899" s="29"/>
      <c r="X899" s="29"/>
      <c r="Y899" s="29"/>
      <c r="Z899" s="29"/>
      <c r="AA899" s="29"/>
      <c r="AB899" s="29"/>
      <c r="AC899" s="29"/>
      <c r="AD899" s="29"/>
      <c r="AE899" s="29"/>
      <c r="AF899" s="29"/>
      <c r="AG899" s="29"/>
      <c r="AH899" s="29"/>
      <c r="AI899" s="29"/>
      <c r="AJ899" s="29"/>
      <c r="AK899" s="29"/>
      <c r="AL899" s="29"/>
      <c r="AM899" s="29"/>
      <c r="AN899" s="29"/>
      <c r="AO899" s="29"/>
      <c r="AP899" s="29"/>
      <c r="AQ899" s="29"/>
      <c r="AR899" s="29"/>
    </row>
    <row r="900" spans="1:44" ht="15.75" customHeight="1">
      <c r="A900" s="29"/>
      <c r="B900" s="29"/>
      <c r="C900" s="30"/>
      <c r="D900" s="30"/>
      <c r="E900" s="29"/>
      <c r="F900" s="29"/>
      <c r="G900" s="29"/>
      <c r="H900" s="29"/>
      <c r="I900" s="29"/>
      <c r="J900" s="29"/>
      <c r="K900" s="29"/>
      <c r="L900" s="29"/>
      <c r="M900" s="29"/>
      <c r="N900" s="29"/>
      <c r="O900" s="29"/>
      <c r="P900" s="29"/>
      <c r="Q900" s="29"/>
      <c r="R900" s="29"/>
      <c r="S900" s="29"/>
      <c r="T900" s="29"/>
      <c r="U900" s="29"/>
      <c r="V900" s="29"/>
      <c r="W900" s="29"/>
      <c r="X900" s="29"/>
      <c r="Y900" s="29"/>
      <c r="Z900" s="29"/>
      <c r="AA900" s="29"/>
      <c r="AB900" s="29"/>
      <c r="AC900" s="29"/>
      <c r="AD900" s="29"/>
      <c r="AE900" s="29"/>
      <c r="AF900" s="29"/>
      <c r="AG900" s="29"/>
      <c r="AH900" s="29"/>
      <c r="AI900" s="29"/>
      <c r="AJ900" s="29"/>
      <c r="AK900" s="29"/>
      <c r="AL900" s="29"/>
      <c r="AM900" s="29"/>
      <c r="AN900" s="29"/>
      <c r="AO900" s="29"/>
      <c r="AP900" s="29"/>
      <c r="AQ900" s="29"/>
      <c r="AR900" s="29"/>
    </row>
    <row r="901" spans="1:44" ht="15.75" customHeight="1">
      <c r="A901" s="29"/>
      <c r="B901" s="29"/>
      <c r="C901" s="30"/>
      <c r="D901" s="30"/>
      <c r="E901" s="29"/>
      <c r="F901" s="29"/>
      <c r="G901" s="29"/>
      <c r="H901" s="29"/>
      <c r="I901" s="29"/>
      <c r="J901" s="29"/>
      <c r="K901" s="29"/>
      <c r="L901" s="29"/>
      <c r="M901" s="29"/>
      <c r="N901" s="29"/>
      <c r="O901" s="29"/>
      <c r="P901" s="29"/>
      <c r="Q901" s="29"/>
      <c r="R901" s="29"/>
      <c r="S901" s="29"/>
      <c r="T901" s="29"/>
      <c r="U901" s="29"/>
      <c r="V901" s="29"/>
      <c r="W901" s="29"/>
      <c r="X901" s="29"/>
      <c r="Y901" s="29"/>
      <c r="Z901" s="29"/>
      <c r="AA901" s="29"/>
      <c r="AB901" s="29"/>
      <c r="AC901" s="29"/>
      <c r="AD901" s="29"/>
      <c r="AE901" s="29"/>
      <c r="AF901" s="29"/>
      <c r="AG901" s="29"/>
      <c r="AH901" s="29"/>
      <c r="AI901" s="29"/>
      <c r="AJ901" s="29"/>
      <c r="AK901" s="29"/>
      <c r="AL901" s="29"/>
      <c r="AM901" s="29"/>
      <c r="AN901" s="29"/>
      <c r="AO901" s="29"/>
      <c r="AP901" s="29"/>
      <c r="AQ901" s="29"/>
      <c r="AR901" s="29"/>
    </row>
    <row r="902" spans="1:44" ht="15.75" customHeight="1">
      <c r="A902" s="29"/>
      <c r="B902" s="29"/>
      <c r="C902" s="30"/>
      <c r="D902" s="30"/>
      <c r="E902" s="29"/>
      <c r="F902" s="29"/>
      <c r="G902" s="29"/>
      <c r="H902" s="29"/>
      <c r="I902" s="29"/>
      <c r="J902" s="29"/>
      <c r="K902" s="29"/>
      <c r="L902" s="29"/>
      <c r="M902" s="29"/>
      <c r="N902" s="29"/>
      <c r="O902" s="29"/>
      <c r="P902" s="29"/>
      <c r="Q902" s="29"/>
      <c r="R902" s="29"/>
      <c r="S902" s="29"/>
      <c r="T902" s="29"/>
      <c r="U902" s="29"/>
      <c r="V902" s="29"/>
      <c r="W902" s="29"/>
      <c r="X902" s="29"/>
      <c r="Y902" s="29"/>
      <c r="Z902" s="29"/>
      <c r="AA902" s="29"/>
      <c r="AB902" s="29"/>
      <c r="AC902" s="29"/>
      <c r="AD902" s="29"/>
      <c r="AE902" s="29"/>
      <c r="AF902" s="29"/>
      <c r="AG902" s="29"/>
      <c r="AH902" s="29"/>
      <c r="AI902" s="29"/>
      <c r="AJ902" s="29"/>
      <c r="AK902" s="29"/>
      <c r="AL902" s="29"/>
      <c r="AM902" s="29"/>
      <c r="AN902" s="29"/>
      <c r="AO902" s="29"/>
      <c r="AP902" s="29"/>
      <c r="AQ902" s="29"/>
      <c r="AR902" s="29"/>
    </row>
    <row r="903" spans="1:44" ht="15.75" customHeight="1">
      <c r="A903" s="29"/>
      <c r="B903" s="29"/>
      <c r="C903" s="30"/>
      <c r="D903" s="30"/>
      <c r="E903" s="29"/>
      <c r="F903" s="29"/>
      <c r="G903" s="29"/>
      <c r="H903" s="29"/>
      <c r="I903" s="29"/>
      <c r="J903" s="29"/>
      <c r="K903" s="29"/>
      <c r="L903" s="29"/>
      <c r="M903" s="29"/>
      <c r="N903" s="29"/>
      <c r="O903" s="29"/>
      <c r="P903" s="29"/>
      <c r="Q903" s="29"/>
      <c r="R903" s="29"/>
      <c r="S903" s="29"/>
      <c r="T903" s="29"/>
      <c r="U903" s="29"/>
      <c r="V903" s="29"/>
      <c r="W903" s="29"/>
      <c r="X903" s="29"/>
      <c r="Y903" s="29"/>
      <c r="Z903" s="29"/>
      <c r="AA903" s="29"/>
      <c r="AB903" s="29"/>
      <c r="AC903" s="29"/>
      <c r="AD903" s="29"/>
      <c r="AE903" s="29"/>
      <c r="AF903" s="29"/>
      <c r="AG903" s="29"/>
      <c r="AH903" s="29"/>
      <c r="AI903" s="29"/>
      <c r="AJ903" s="29"/>
      <c r="AK903" s="29"/>
      <c r="AL903" s="29"/>
      <c r="AM903" s="29"/>
      <c r="AN903" s="29"/>
      <c r="AO903" s="29"/>
      <c r="AP903" s="29"/>
      <c r="AQ903" s="29"/>
      <c r="AR903" s="29"/>
    </row>
    <row r="904" spans="1:44" ht="15.75" customHeight="1">
      <c r="A904" s="29"/>
      <c r="B904" s="29"/>
      <c r="C904" s="30"/>
      <c r="D904" s="30"/>
      <c r="E904" s="29"/>
      <c r="F904" s="29"/>
      <c r="G904" s="29"/>
      <c r="H904" s="29"/>
      <c r="I904" s="29"/>
      <c r="J904" s="29"/>
      <c r="K904" s="29"/>
      <c r="L904" s="29"/>
      <c r="M904" s="29"/>
      <c r="N904" s="29"/>
      <c r="O904" s="29"/>
      <c r="P904" s="29"/>
      <c r="Q904" s="29"/>
      <c r="R904" s="29"/>
      <c r="S904" s="29"/>
      <c r="T904" s="29"/>
      <c r="U904" s="29"/>
      <c r="V904" s="29"/>
      <c r="W904" s="29"/>
      <c r="X904" s="29"/>
      <c r="Y904" s="29"/>
      <c r="Z904" s="29"/>
      <c r="AA904" s="29"/>
      <c r="AB904" s="29"/>
      <c r="AC904" s="29"/>
      <c r="AD904" s="29"/>
      <c r="AE904" s="29"/>
      <c r="AF904" s="29"/>
      <c r="AG904" s="29"/>
      <c r="AH904" s="29"/>
      <c r="AI904" s="29"/>
      <c r="AJ904" s="29"/>
      <c r="AK904" s="29"/>
      <c r="AL904" s="29"/>
      <c r="AM904" s="29"/>
      <c r="AN904" s="29"/>
      <c r="AO904" s="29"/>
      <c r="AP904" s="29"/>
      <c r="AQ904" s="29"/>
      <c r="AR904" s="29"/>
    </row>
    <row r="905" spans="1:44" ht="15.75" customHeight="1">
      <c r="A905" s="29"/>
      <c r="B905" s="29"/>
      <c r="C905" s="30"/>
      <c r="D905" s="30"/>
      <c r="E905" s="29"/>
      <c r="F905" s="29"/>
      <c r="G905" s="29"/>
      <c r="H905" s="29"/>
      <c r="I905" s="29"/>
      <c r="J905" s="29"/>
      <c r="K905" s="29"/>
      <c r="L905" s="29"/>
      <c r="M905" s="29"/>
      <c r="N905" s="29"/>
      <c r="O905" s="29"/>
      <c r="P905" s="29"/>
      <c r="Q905" s="29"/>
      <c r="R905" s="29"/>
      <c r="S905" s="29"/>
      <c r="T905" s="29"/>
      <c r="U905" s="29"/>
      <c r="V905" s="29"/>
      <c r="W905" s="29"/>
      <c r="X905" s="29"/>
      <c r="Y905" s="29"/>
      <c r="Z905" s="29"/>
      <c r="AA905" s="29"/>
      <c r="AB905" s="29"/>
      <c r="AC905" s="29"/>
      <c r="AD905" s="29"/>
      <c r="AE905" s="29"/>
      <c r="AF905" s="29"/>
      <c r="AG905" s="29"/>
      <c r="AH905" s="29"/>
      <c r="AI905" s="29"/>
      <c r="AJ905" s="29"/>
      <c r="AK905" s="29"/>
      <c r="AL905" s="29"/>
      <c r="AM905" s="29"/>
      <c r="AN905" s="29"/>
      <c r="AO905" s="29"/>
      <c r="AP905" s="29"/>
      <c r="AQ905" s="29"/>
      <c r="AR905" s="29"/>
    </row>
    <row r="906" spans="1:44" ht="15.75" customHeight="1">
      <c r="A906" s="29"/>
      <c r="B906" s="29"/>
      <c r="C906" s="30"/>
      <c r="D906" s="30"/>
      <c r="E906" s="29"/>
      <c r="F906" s="29"/>
      <c r="G906" s="29"/>
      <c r="H906" s="29"/>
      <c r="I906" s="29"/>
      <c r="J906" s="29"/>
      <c r="K906" s="29"/>
      <c r="L906" s="29"/>
      <c r="M906" s="29"/>
      <c r="N906" s="29"/>
      <c r="O906" s="29"/>
      <c r="P906" s="29"/>
      <c r="Q906" s="29"/>
      <c r="R906" s="29"/>
      <c r="S906" s="29"/>
      <c r="T906" s="29"/>
      <c r="U906" s="29"/>
      <c r="V906" s="29"/>
      <c r="W906" s="29"/>
      <c r="X906" s="29"/>
      <c r="Y906" s="29"/>
      <c r="Z906" s="29"/>
      <c r="AA906" s="29"/>
      <c r="AB906" s="29"/>
      <c r="AC906" s="29"/>
      <c r="AD906" s="29"/>
      <c r="AE906" s="29"/>
      <c r="AF906" s="29"/>
      <c r="AG906" s="29"/>
      <c r="AH906" s="29"/>
      <c r="AI906" s="29"/>
      <c r="AJ906" s="29"/>
      <c r="AK906" s="29"/>
      <c r="AL906" s="29"/>
      <c r="AM906" s="29"/>
      <c r="AN906" s="29"/>
      <c r="AO906" s="29"/>
      <c r="AP906" s="29"/>
      <c r="AQ906" s="29"/>
      <c r="AR906" s="29"/>
    </row>
    <row r="907" spans="1:44" ht="15.75" customHeight="1">
      <c r="A907" s="29"/>
      <c r="B907" s="29"/>
      <c r="C907" s="30"/>
      <c r="D907" s="30"/>
      <c r="E907" s="29"/>
      <c r="F907" s="29"/>
      <c r="G907" s="29"/>
      <c r="H907" s="29"/>
      <c r="I907" s="29"/>
      <c r="J907" s="29"/>
      <c r="K907" s="29"/>
      <c r="L907" s="29"/>
      <c r="M907" s="29"/>
      <c r="N907" s="29"/>
      <c r="O907" s="29"/>
      <c r="P907" s="29"/>
      <c r="Q907" s="29"/>
      <c r="R907" s="29"/>
      <c r="S907" s="29"/>
      <c r="T907" s="29"/>
      <c r="U907" s="29"/>
      <c r="V907" s="29"/>
      <c r="W907" s="29"/>
      <c r="X907" s="29"/>
      <c r="Y907" s="29"/>
      <c r="Z907" s="29"/>
      <c r="AA907" s="29"/>
      <c r="AB907" s="29"/>
      <c r="AC907" s="29"/>
      <c r="AD907" s="29"/>
      <c r="AE907" s="29"/>
      <c r="AF907" s="29"/>
      <c r="AG907" s="29"/>
      <c r="AH907" s="29"/>
      <c r="AI907" s="29"/>
      <c r="AJ907" s="29"/>
      <c r="AK907" s="29"/>
      <c r="AL907" s="29"/>
      <c r="AM907" s="29"/>
      <c r="AN907" s="29"/>
      <c r="AO907" s="29"/>
      <c r="AP907" s="29"/>
      <c r="AQ907" s="29"/>
      <c r="AR907" s="29"/>
    </row>
    <row r="908" spans="1:44" ht="15.75" customHeight="1">
      <c r="A908" s="29"/>
      <c r="B908" s="29"/>
      <c r="C908" s="30"/>
      <c r="D908" s="30"/>
      <c r="E908" s="29"/>
      <c r="F908" s="29"/>
      <c r="G908" s="29"/>
      <c r="H908" s="29"/>
      <c r="I908" s="29"/>
      <c r="J908" s="29"/>
      <c r="K908" s="29"/>
      <c r="L908" s="29"/>
      <c r="M908" s="29"/>
      <c r="N908" s="29"/>
      <c r="O908" s="29"/>
      <c r="P908" s="29"/>
      <c r="Q908" s="29"/>
      <c r="R908" s="29"/>
      <c r="S908" s="29"/>
      <c r="T908" s="29"/>
      <c r="U908" s="29"/>
      <c r="V908" s="29"/>
      <c r="W908" s="29"/>
      <c r="X908" s="29"/>
      <c r="Y908" s="29"/>
      <c r="Z908" s="29"/>
      <c r="AA908" s="29"/>
      <c r="AB908" s="29"/>
      <c r="AC908" s="29"/>
      <c r="AD908" s="29"/>
      <c r="AE908" s="29"/>
      <c r="AF908" s="29"/>
      <c r="AG908" s="29"/>
      <c r="AH908" s="29"/>
      <c r="AI908" s="29"/>
      <c r="AJ908" s="29"/>
      <c r="AK908" s="29"/>
      <c r="AL908" s="29"/>
      <c r="AM908" s="29"/>
      <c r="AN908" s="29"/>
      <c r="AO908" s="29"/>
      <c r="AP908" s="29"/>
      <c r="AQ908" s="29"/>
      <c r="AR908" s="29"/>
    </row>
    <row r="909" spans="1:44" ht="15.75" customHeight="1">
      <c r="A909" s="29"/>
      <c r="B909" s="29"/>
      <c r="C909" s="30"/>
      <c r="D909" s="30"/>
      <c r="E909" s="29"/>
      <c r="F909" s="29"/>
      <c r="G909" s="29"/>
      <c r="H909" s="29"/>
      <c r="I909" s="29"/>
      <c r="J909" s="29"/>
      <c r="K909" s="29"/>
      <c r="L909" s="29"/>
      <c r="M909" s="29"/>
      <c r="N909" s="29"/>
      <c r="O909" s="29"/>
      <c r="P909" s="29"/>
      <c r="Q909" s="29"/>
      <c r="R909" s="29"/>
      <c r="S909" s="29"/>
      <c r="T909" s="29"/>
      <c r="U909" s="29"/>
      <c r="V909" s="29"/>
      <c r="W909" s="29"/>
      <c r="X909" s="29"/>
      <c r="Y909" s="29"/>
      <c r="Z909" s="29"/>
      <c r="AA909" s="29"/>
      <c r="AB909" s="29"/>
      <c r="AC909" s="29"/>
      <c r="AD909" s="29"/>
      <c r="AE909" s="29"/>
      <c r="AF909" s="29"/>
      <c r="AG909" s="29"/>
      <c r="AH909" s="29"/>
      <c r="AI909" s="29"/>
      <c r="AJ909" s="29"/>
      <c r="AK909" s="29"/>
      <c r="AL909" s="29"/>
      <c r="AM909" s="29"/>
      <c r="AN909" s="29"/>
      <c r="AO909" s="29"/>
      <c r="AP909" s="29"/>
      <c r="AQ909" s="29"/>
      <c r="AR909" s="29"/>
    </row>
    <row r="910" spans="1:44" ht="15.75" customHeight="1">
      <c r="A910" s="29"/>
      <c r="B910" s="29"/>
      <c r="C910" s="30"/>
      <c r="D910" s="30"/>
      <c r="E910" s="29"/>
      <c r="F910" s="29"/>
      <c r="G910" s="29"/>
      <c r="H910" s="29"/>
      <c r="I910" s="29"/>
      <c r="J910" s="29"/>
      <c r="K910" s="29"/>
      <c r="L910" s="29"/>
      <c r="M910" s="29"/>
      <c r="N910" s="29"/>
      <c r="O910" s="29"/>
      <c r="P910" s="29"/>
      <c r="Q910" s="29"/>
      <c r="R910" s="29"/>
      <c r="S910" s="29"/>
      <c r="T910" s="29"/>
      <c r="U910" s="29"/>
      <c r="V910" s="29"/>
      <c r="W910" s="29"/>
      <c r="X910" s="29"/>
      <c r="Y910" s="29"/>
      <c r="Z910" s="29"/>
      <c r="AA910" s="29"/>
      <c r="AB910" s="29"/>
      <c r="AC910" s="29"/>
      <c r="AD910" s="29"/>
      <c r="AE910" s="29"/>
      <c r="AF910" s="29"/>
      <c r="AG910" s="29"/>
      <c r="AH910" s="29"/>
      <c r="AI910" s="29"/>
      <c r="AJ910" s="29"/>
      <c r="AK910" s="29"/>
      <c r="AL910" s="29"/>
      <c r="AM910" s="29"/>
      <c r="AN910" s="29"/>
      <c r="AO910" s="29"/>
      <c r="AP910" s="29"/>
      <c r="AQ910" s="29"/>
      <c r="AR910" s="29"/>
    </row>
    <row r="911" spans="1:44" ht="15.75" customHeight="1">
      <c r="A911" s="29"/>
      <c r="B911" s="29"/>
      <c r="C911" s="30"/>
      <c r="D911" s="30"/>
      <c r="E911" s="29"/>
      <c r="F911" s="29"/>
      <c r="G911" s="29"/>
      <c r="H911" s="29"/>
      <c r="I911" s="29"/>
      <c r="J911" s="29"/>
      <c r="K911" s="29"/>
      <c r="L911" s="29"/>
      <c r="M911" s="29"/>
      <c r="N911" s="29"/>
      <c r="O911" s="29"/>
      <c r="P911" s="29"/>
      <c r="Q911" s="29"/>
      <c r="R911" s="29"/>
      <c r="S911" s="29"/>
      <c r="T911" s="29"/>
      <c r="U911" s="29"/>
      <c r="V911" s="29"/>
      <c r="W911" s="29"/>
      <c r="X911" s="29"/>
      <c r="Y911" s="29"/>
      <c r="Z911" s="29"/>
      <c r="AA911" s="29"/>
      <c r="AB911" s="29"/>
      <c r="AC911" s="29"/>
      <c r="AD911" s="29"/>
      <c r="AE911" s="29"/>
      <c r="AF911" s="29"/>
      <c r="AG911" s="29"/>
      <c r="AH911" s="29"/>
      <c r="AI911" s="29"/>
      <c r="AJ911" s="29"/>
      <c r="AK911" s="29"/>
      <c r="AL911" s="29"/>
      <c r="AM911" s="29"/>
      <c r="AN911" s="29"/>
      <c r="AO911" s="29"/>
      <c r="AP911" s="29"/>
      <c r="AQ911" s="29"/>
      <c r="AR911" s="29"/>
    </row>
    <row r="912" spans="1:44" ht="15.75" customHeight="1">
      <c r="A912" s="29"/>
      <c r="B912" s="29"/>
      <c r="C912" s="30"/>
      <c r="D912" s="30"/>
      <c r="E912" s="29"/>
      <c r="F912" s="29"/>
      <c r="G912" s="29"/>
      <c r="H912" s="29"/>
      <c r="I912" s="29"/>
      <c r="J912" s="29"/>
      <c r="K912" s="29"/>
      <c r="L912" s="29"/>
      <c r="M912" s="29"/>
      <c r="N912" s="29"/>
      <c r="O912" s="29"/>
      <c r="P912" s="29"/>
      <c r="Q912" s="29"/>
      <c r="R912" s="29"/>
      <c r="S912" s="29"/>
      <c r="T912" s="29"/>
      <c r="U912" s="29"/>
      <c r="V912" s="29"/>
      <c r="W912" s="29"/>
      <c r="X912" s="29"/>
      <c r="Y912" s="29"/>
      <c r="Z912" s="29"/>
      <c r="AA912" s="29"/>
      <c r="AB912" s="29"/>
      <c r="AC912" s="29"/>
      <c r="AD912" s="29"/>
      <c r="AE912" s="29"/>
      <c r="AF912" s="29"/>
      <c r="AG912" s="29"/>
      <c r="AH912" s="29"/>
      <c r="AI912" s="29"/>
      <c r="AJ912" s="29"/>
      <c r="AK912" s="29"/>
      <c r="AL912" s="29"/>
      <c r="AM912" s="29"/>
      <c r="AN912" s="29"/>
      <c r="AO912" s="29"/>
      <c r="AP912" s="29"/>
      <c r="AQ912" s="29"/>
      <c r="AR912" s="29"/>
    </row>
    <row r="913" spans="1:44" ht="15.75" customHeight="1">
      <c r="A913" s="29"/>
      <c r="B913" s="29"/>
      <c r="C913" s="30"/>
      <c r="D913" s="30"/>
      <c r="E913" s="29"/>
      <c r="F913" s="29"/>
      <c r="G913" s="29"/>
      <c r="H913" s="29"/>
      <c r="I913" s="29"/>
      <c r="J913" s="29"/>
      <c r="K913" s="29"/>
      <c r="L913" s="29"/>
      <c r="M913" s="29"/>
      <c r="N913" s="29"/>
      <c r="O913" s="29"/>
      <c r="P913" s="29"/>
      <c r="Q913" s="29"/>
      <c r="R913" s="29"/>
      <c r="S913" s="29"/>
      <c r="T913" s="29"/>
      <c r="U913" s="29"/>
      <c r="V913" s="29"/>
      <c r="W913" s="29"/>
      <c r="X913" s="29"/>
      <c r="Y913" s="29"/>
      <c r="Z913" s="29"/>
      <c r="AA913" s="29"/>
      <c r="AB913" s="29"/>
      <c r="AC913" s="29"/>
      <c r="AD913" s="29"/>
      <c r="AE913" s="29"/>
      <c r="AF913" s="29"/>
      <c r="AG913" s="29"/>
      <c r="AH913" s="29"/>
      <c r="AI913" s="29"/>
      <c r="AJ913" s="29"/>
      <c r="AK913" s="29"/>
      <c r="AL913" s="29"/>
      <c r="AM913" s="29"/>
      <c r="AN913" s="29"/>
      <c r="AO913" s="29"/>
      <c r="AP913" s="29"/>
      <c r="AQ913" s="29"/>
      <c r="AR913" s="29"/>
    </row>
    <row r="914" spans="1:44" ht="15.75" customHeight="1">
      <c r="A914" s="29"/>
      <c r="B914" s="29"/>
      <c r="C914" s="30"/>
      <c r="D914" s="30"/>
      <c r="E914" s="29"/>
      <c r="F914" s="29"/>
      <c r="G914" s="29"/>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c r="AG914" s="29"/>
      <c r="AH914" s="29"/>
      <c r="AI914" s="29"/>
      <c r="AJ914" s="29"/>
      <c r="AK914" s="29"/>
      <c r="AL914" s="29"/>
      <c r="AM914" s="29"/>
      <c r="AN914" s="29"/>
      <c r="AO914" s="29"/>
      <c r="AP914" s="29"/>
      <c r="AQ914" s="29"/>
      <c r="AR914" s="29"/>
    </row>
    <row r="915" spans="1:44" ht="15.75" customHeight="1">
      <c r="A915" s="29"/>
      <c r="B915" s="29"/>
      <c r="C915" s="30"/>
      <c r="D915" s="30"/>
      <c r="E915" s="29"/>
      <c r="F915" s="29"/>
      <c r="G915" s="29"/>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c r="AG915" s="29"/>
      <c r="AH915" s="29"/>
      <c r="AI915" s="29"/>
      <c r="AJ915" s="29"/>
      <c r="AK915" s="29"/>
      <c r="AL915" s="29"/>
      <c r="AM915" s="29"/>
      <c r="AN915" s="29"/>
      <c r="AO915" s="29"/>
      <c r="AP915" s="29"/>
      <c r="AQ915" s="29"/>
      <c r="AR915" s="29"/>
    </row>
    <row r="916" spans="1:44" ht="15.75" customHeight="1">
      <c r="A916" s="29"/>
      <c r="B916" s="29"/>
      <c r="C916" s="30"/>
      <c r="D916" s="30"/>
      <c r="E916" s="29"/>
      <c r="F916" s="29"/>
      <c r="G916" s="29"/>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c r="AG916" s="29"/>
      <c r="AH916" s="29"/>
      <c r="AI916" s="29"/>
      <c r="AJ916" s="29"/>
      <c r="AK916" s="29"/>
      <c r="AL916" s="29"/>
      <c r="AM916" s="29"/>
      <c r="AN916" s="29"/>
      <c r="AO916" s="29"/>
      <c r="AP916" s="29"/>
      <c r="AQ916" s="29"/>
      <c r="AR916" s="29"/>
    </row>
    <row r="917" spans="1:44" ht="15.75" customHeight="1">
      <c r="A917" s="29"/>
      <c r="B917" s="29"/>
      <c r="C917" s="30"/>
      <c r="D917" s="30"/>
      <c r="E917" s="29"/>
      <c r="F917" s="29"/>
      <c r="G917" s="29"/>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c r="AG917" s="29"/>
      <c r="AH917" s="29"/>
      <c r="AI917" s="29"/>
      <c r="AJ917" s="29"/>
      <c r="AK917" s="29"/>
      <c r="AL917" s="29"/>
      <c r="AM917" s="29"/>
      <c r="AN917" s="29"/>
      <c r="AO917" s="29"/>
      <c r="AP917" s="29"/>
      <c r="AQ917" s="29"/>
      <c r="AR917" s="29"/>
    </row>
    <row r="918" spans="1:44" ht="15.75" customHeight="1">
      <c r="A918" s="29"/>
      <c r="B918" s="29"/>
      <c r="C918" s="30"/>
      <c r="D918" s="30"/>
      <c r="E918" s="29"/>
      <c r="F918" s="29"/>
      <c r="G918" s="29"/>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c r="AG918" s="29"/>
      <c r="AH918" s="29"/>
      <c r="AI918" s="29"/>
      <c r="AJ918" s="29"/>
      <c r="AK918" s="29"/>
      <c r="AL918" s="29"/>
      <c r="AM918" s="29"/>
      <c r="AN918" s="29"/>
      <c r="AO918" s="29"/>
      <c r="AP918" s="29"/>
      <c r="AQ918" s="29"/>
      <c r="AR918" s="29"/>
    </row>
    <row r="919" spans="1:44" ht="15.75" customHeight="1">
      <c r="A919" s="29"/>
      <c r="B919" s="29"/>
      <c r="C919" s="30"/>
      <c r="D919" s="30"/>
      <c r="E919" s="29"/>
      <c r="F919" s="29"/>
      <c r="G919" s="29"/>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c r="AG919" s="29"/>
      <c r="AH919" s="29"/>
      <c r="AI919" s="29"/>
      <c r="AJ919" s="29"/>
      <c r="AK919" s="29"/>
      <c r="AL919" s="29"/>
      <c r="AM919" s="29"/>
      <c r="AN919" s="29"/>
      <c r="AO919" s="29"/>
      <c r="AP919" s="29"/>
      <c r="AQ919" s="29"/>
      <c r="AR919" s="29"/>
    </row>
    <row r="920" spans="1:44" ht="15.75" customHeight="1">
      <c r="A920" s="29"/>
      <c r="B920" s="29"/>
      <c r="C920" s="30"/>
      <c r="D920" s="30"/>
      <c r="E920" s="29"/>
      <c r="F920" s="29"/>
      <c r="G920" s="29"/>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c r="AG920" s="29"/>
      <c r="AH920" s="29"/>
      <c r="AI920" s="29"/>
      <c r="AJ920" s="29"/>
      <c r="AK920" s="29"/>
      <c r="AL920" s="29"/>
      <c r="AM920" s="29"/>
      <c r="AN920" s="29"/>
      <c r="AO920" s="29"/>
      <c r="AP920" s="29"/>
      <c r="AQ920" s="29"/>
      <c r="AR920" s="29"/>
    </row>
    <row r="921" spans="1:44" ht="15.75" customHeight="1">
      <c r="A921" s="29"/>
      <c r="B921" s="29"/>
      <c r="C921" s="30"/>
      <c r="D921" s="30"/>
      <c r="E921" s="29"/>
      <c r="F921" s="29"/>
      <c r="G921" s="29"/>
      <c r="H921" s="29"/>
      <c r="I921" s="29"/>
      <c r="J921" s="29"/>
      <c r="K921" s="29"/>
      <c r="L921" s="29"/>
      <c r="M921" s="29"/>
      <c r="N921" s="29"/>
      <c r="O921" s="29"/>
      <c r="P921" s="29"/>
      <c r="Q921" s="29"/>
      <c r="R921" s="29"/>
      <c r="S921" s="29"/>
      <c r="T921" s="29"/>
      <c r="U921" s="29"/>
      <c r="V921" s="29"/>
      <c r="W921" s="29"/>
      <c r="X921" s="29"/>
      <c r="Y921" s="29"/>
      <c r="Z921" s="29"/>
      <c r="AA921" s="29"/>
      <c r="AB921" s="29"/>
      <c r="AC921" s="29"/>
      <c r="AD921" s="29"/>
      <c r="AE921" s="29"/>
      <c r="AF921" s="29"/>
      <c r="AG921" s="29"/>
      <c r="AH921" s="29"/>
      <c r="AI921" s="29"/>
      <c r="AJ921" s="29"/>
      <c r="AK921" s="29"/>
      <c r="AL921" s="29"/>
      <c r="AM921" s="29"/>
      <c r="AN921" s="29"/>
      <c r="AO921" s="29"/>
      <c r="AP921" s="29"/>
      <c r="AQ921" s="29"/>
      <c r="AR921" s="29"/>
    </row>
    <row r="922" spans="1:44" ht="15.75" customHeight="1">
      <c r="A922" s="29"/>
      <c r="B922" s="29"/>
      <c r="C922" s="30"/>
      <c r="D922" s="30"/>
      <c r="E922" s="29"/>
      <c r="F922" s="29"/>
      <c r="G922" s="29"/>
      <c r="H922" s="29"/>
      <c r="I922" s="29"/>
      <c r="J922" s="29"/>
      <c r="K922" s="29"/>
      <c r="L922" s="29"/>
      <c r="M922" s="29"/>
      <c r="N922" s="29"/>
      <c r="O922" s="29"/>
      <c r="P922" s="29"/>
      <c r="Q922" s="29"/>
      <c r="R922" s="29"/>
      <c r="S922" s="29"/>
      <c r="T922" s="29"/>
      <c r="U922" s="29"/>
      <c r="V922" s="29"/>
      <c r="W922" s="29"/>
      <c r="X922" s="29"/>
      <c r="Y922" s="29"/>
      <c r="Z922" s="29"/>
      <c r="AA922" s="29"/>
      <c r="AB922" s="29"/>
      <c r="AC922" s="29"/>
      <c r="AD922" s="29"/>
      <c r="AE922" s="29"/>
      <c r="AF922" s="29"/>
      <c r="AG922" s="29"/>
      <c r="AH922" s="29"/>
      <c r="AI922" s="29"/>
      <c r="AJ922" s="29"/>
      <c r="AK922" s="29"/>
      <c r="AL922" s="29"/>
      <c r="AM922" s="29"/>
      <c r="AN922" s="29"/>
      <c r="AO922" s="29"/>
      <c r="AP922" s="29"/>
      <c r="AQ922" s="29"/>
      <c r="AR922" s="29"/>
    </row>
    <row r="923" spans="1:44" ht="15.75" customHeight="1">
      <c r="A923" s="29"/>
      <c r="B923" s="29"/>
      <c r="C923" s="30"/>
      <c r="D923" s="30"/>
      <c r="E923" s="29"/>
      <c r="F923" s="29"/>
      <c r="G923" s="29"/>
      <c r="H923" s="29"/>
      <c r="I923" s="29"/>
      <c r="J923" s="29"/>
      <c r="K923" s="29"/>
      <c r="L923" s="29"/>
      <c r="M923" s="29"/>
      <c r="N923" s="29"/>
      <c r="O923" s="29"/>
      <c r="P923" s="29"/>
      <c r="Q923" s="29"/>
      <c r="R923" s="29"/>
      <c r="S923" s="29"/>
      <c r="T923" s="29"/>
      <c r="U923" s="29"/>
      <c r="V923" s="29"/>
      <c r="W923" s="29"/>
      <c r="X923" s="29"/>
      <c r="Y923" s="29"/>
      <c r="Z923" s="29"/>
      <c r="AA923" s="29"/>
      <c r="AB923" s="29"/>
      <c r="AC923" s="29"/>
      <c r="AD923" s="29"/>
      <c r="AE923" s="29"/>
      <c r="AF923" s="29"/>
      <c r="AG923" s="29"/>
      <c r="AH923" s="29"/>
      <c r="AI923" s="29"/>
      <c r="AJ923" s="29"/>
      <c r="AK923" s="29"/>
      <c r="AL923" s="29"/>
      <c r="AM923" s="29"/>
      <c r="AN923" s="29"/>
      <c r="AO923" s="29"/>
      <c r="AP923" s="29"/>
      <c r="AQ923" s="29"/>
      <c r="AR923" s="29"/>
    </row>
    <row r="924" spans="1:44" ht="15.75" customHeight="1">
      <c r="A924" s="29"/>
      <c r="B924" s="29"/>
      <c r="C924" s="30"/>
      <c r="D924" s="30"/>
      <c r="E924" s="29"/>
      <c r="F924" s="29"/>
      <c r="G924" s="29"/>
      <c r="H924" s="29"/>
      <c r="I924" s="29"/>
      <c r="J924" s="29"/>
      <c r="K924" s="29"/>
      <c r="L924" s="29"/>
      <c r="M924" s="29"/>
      <c r="N924" s="29"/>
      <c r="O924" s="29"/>
      <c r="P924" s="29"/>
      <c r="Q924" s="29"/>
      <c r="R924" s="29"/>
      <c r="S924" s="29"/>
      <c r="T924" s="29"/>
      <c r="U924" s="29"/>
      <c r="V924" s="29"/>
      <c r="W924" s="29"/>
      <c r="X924" s="29"/>
      <c r="Y924" s="29"/>
      <c r="Z924" s="29"/>
      <c r="AA924" s="29"/>
      <c r="AB924" s="29"/>
      <c r="AC924" s="29"/>
      <c r="AD924" s="29"/>
      <c r="AE924" s="29"/>
      <c r="AF924" s="29"/>
      <c r="AG924" s="29"/>
      <c r="AH924" s="29"/>
      <c r="AI924" s="29"/>
      <c r="AJ924" s="29"/>
      <c r="AK924" s="29"/>
      <c r="AL924" s="29"/>
      <c r="AM924" s="29"/>
      <c r="AN924" s="29"/>
      <c r="AO924" s="29"/>
      <c r="AP924" s="29"/>
      <c r="AQ924" s="29"/>
      <c r="AR924" s="29"/>
    </row>
    <row r="925" spans="1:44" ht="15.75" customHeight="1">
      <c r="A925" s="29"/>
      <c r="B925" s="29"/>
      <c r="C925" s="30"/>
      <c r="D925" s="30"/>
      <c r="E925" s="29"/>
      <c r="F925" s="29"/>
      <c r="G925" s="29"/>
      <c r="H925" s="29"/>
      <c r="I925" s="29"/>
      <c r="J925" s="29"/>
      <c r="K925" s="29"/>
      <c r="L925" s="29"/>
      <c r="M925" s="29"/>
      <c r="N925" s="29"/>
      <c r="O925" s="29"/>
      <c r="P925" s="29"/>
      <c r="Q925" s="29"/>
      <c r="R925" s="29"/>
      <c r="S925" s="29"/>
      <c r="T925" s="29"/>
      <c r="U925" s="29"/>
      <c r="V925" s="29"/>
      <c r="W925" s="29"/>
      <c r="X925" s="29"/>
      <c r="Y925" s="29"/>
      <c r="Z925" s="29"/>
      <c r="AA925" s="29"/>
      <c r="AB925" s="29"/>
      <c r="AC925" s="29"/>
      <c r="AD925" s="29"/>
      <c r="AE925" s="29"/>
      <c r="AF925" s="29"/>
      <c r="AG925" s="29"/>
      <c r="AH925" s="29"/>
      <c r="AI925" s="29"/>
      <c r="AJ925" s="29"/>
      <c r="AK925" s="29"/>
      <c r="AL925" s="29"/>
      <c r="AM925" s="29"/>
      <c r="AN925" s="29"/>
      <c r="AO925" s="29"/>
      <c r="AP925" s="29"/>
      <c r="AQ925" s="29"/>
      <c r="AR925" s="29"/>
    </row>
    <row r="926" spans="1:44" ht="15.75" customHeight="1">
      <c r="A926" s="29"/>
      <c r="B926" s="29"/>
      <c r="C926" s="30"/>
      <c r="D926" s="30"/>
      <c r="E926" s="29"/>
      <c r="F926" s="29"/>
      <c r="G926" s="29"/>
      <c r="H926" s="29"/>
      <c r="I926" s="29"/>
      <c r="J926" s="29"/>
      <c r="K926" s="29"/>
      <c r="L926" s="29"/>
      <c r="M926" s="29"/>
      <c r="N926" s="29"/>
      <c r="O926" s="29"/>
      <c r="P926" s="29"/>
      <c r="Q926" s="29"/>
      <c r="R926" s="29"/>
      <c r="S926" s="29"/>
      <c r="T926" s="29"/>
      <c r="U926" s="29"/>
      <c r="V926" s="29"/>
      <c r="W926" s="29"/>
      <c r="X926" s="29"/>
      <c r="Y926" s="29"/>
      <c r="Z926" s="29"/>
      <c r="AA926" s="29"/>
      <c r="AB926" s="29"/>
      <c r="AC926" s="29"/>
      <c r="AD926" s="29"/>
      <c r="AE926" s="29"/>
      <c r="AF926" s="29"/>
      <c r="AG926" s="29"/>
      <c r="AH926" s="29"/>
      <c r="AI926" s="29"/>
      <c r="AJ926" s="29"/>
      <c r="AK926" s="29"/>
      <c r="AL926" s="29"/>
      <c r="AM926" s="29"/>
      <c r="AN926" s="29"/>
      <c r="AO926" s="29"/>
      <c r="AP926" s="29"/>
      <c r="AQ926" s="29"/>
      <c r="AR926" s="29"/>
    </row>
    <row r="927" spans="1:44" ht="15.75" customHeight="1">
      <c r="A927" s="29"/>
      <c r="B927" s="29"/>
      <c r="C927" s="30"/>
      <c r="D927" s="30"/>
      <c r="E927" s="29"/>
      <c r="F927" s="29"/>
      <c r="G927" s="29"/>
      <c r="H927" s="29"/>
      <c r="I927" s="29"/>
      <c r="J927" s="29"/>
      <c r="K927" s="29"/>
      <c r="L927" s="29"/>
      <c r="M927" s="29"/>
      <c r="N927" s="29"/>
      <c r="O927" s="29"/>
      <c r="P927" s="29"/>
      <c r="Q927" s="29"/>
      <c r="R927" s="29"/>
      <c r="S927" s="29"/>
      <c r="T927" s="29"/>
      <c r="U927" s="29"/>
      <c r="V927" s="29"/>
      <c r="W927" s="29"/>
      <c r="X927" s="29"/>
      <c r="Y927" s="29"/>
      <c r="Z927" s="29"/>
      <c r="AA927" s="29"/>
      <c r="AB927" s="29"/>
      <c r="AC927" s="29"/>
      <c r="AD927" s="29"/>
      <c r="AE927" s="29"/>
      <c r="AF927" s="29"/>
      <c r="AG927" s="29"/>
      <c r="AH927" s="29"/>
      <c r="AI927" s="29"/>
      <c r="AJ927" s="29"/>
      <c r="AK927" s="29"/>
      <c r="AL927" s="29"/>
      <c r="AM927" s="29"/>
      <c r="AN927" s="29"/>
      <c r="AO927" s="29"/>
      <c r="AP927" s="29"/>
      <c r="AQ927" s="29"/>
      <c r="AR927" s="29"/>
    </row>
    <row r="928" spans="1:44" ht="15.75" customHeight="1">
      <c r="A928" s="29"/>
      <c r="B928" s="29"/>
      <c r="C928" s="30"/>
      <c r="D928" s="30"/>
      <c r="E928" s="29"/>
      <c r="F928" s="29"/>
      <c r="G928" s="29"/>
      <c r="H928" s="29"/>
      <c r="I928" s="29"/>
      <c r="J928" s="29"/>
      <c r="K928" s="29"/>
      <c r="L928" s="29"/>
      <c r="M928" s="29"/>
      <c r="N928" s="29"/>
      <c r="O928" s="29"/>
      <c r="P928" s="29"/>
      <c r="Q928" s="29"/>
      <c r="R928" s="29"/>
      <c r="S928" s="29"/>
      <c r="T928" s="29"/>
      <c r="U928" s="29"/>
      <c r="V928" s="29"/>
      <c r="W928" s="29"/>
      <c r="X928" s="29"/>
      <c r="Y928" s="29"/>
      <c r="Z928" s="29"/>
      <c r="AA928" s="29"/>
      <c r="AB928" s="29"/>
      <c r="AC928" s="29"/>
      <c r="AD928" s="29"/>
      <c r="AE928" s="29"/>
      <c r="AF928" s="29"/>
      <c r="AG928" s="29"/>
      <c r="AH928" s="29"/>
      <c r="AI928" s="29"/>
      <c r="AJ928" s="29"/>
      <c r="AK928" s="29"/>
      <c r="AL928" s="29"/>
      <c r="AM928" s="29"/>
      <c r="AN928" s="29"/>
      <c r="AO928" s="29"/>
      <c r="AP928" s="29"/>
      <c r="AQ928" s="29"/>
      <c r="AR928" s="29"/>
    </row>
    <row r="929" spans="1:44" ht="15.75" customHeight="1">
      <c r="A929" s="29"/>
      <c r="B929" s="29"/>
      <c r="C929" s="30"/>
      <c r="D929" s="30"/>
      <c r="E929" s="29"/>
      <c r="F929" s="29"/>
      <c r="G929" s="29"/>
      <c r="H929" s="29"/>
      <c r="I929" s="29"/>
      <c r="J929" s="29"/>
      <c r="K929" s="29"/>
      <c r="L929" s="29"/>
      <c r="M929" s="29"/>
      <c r="N929" s="29"/>
      <c r="O929" s="29"/>
      <c r="P929" s="29"/>
      <c r="Q929" s="29"/>
      <c r="R929" s="29"/>
      <c r="S929" s="29"/>
      <c r="T929" s="29"/>
      <c r="U929" s="29"/>
      <c r="V929" s="29"/>
      <c r="W929" s="29"/>
      <c r="X929" s="29"/>
      <c r="Y929" s="29"/>
      <c r="Z929" s="29"/>
      <c r="AA929" s="29"/>
      <c r="AB929" s="29"/>
      <c r="AC929" s="29"/>
      <c r="AD929" s="29"/>
      <c r="AE929" s="29"/>
      <c r="AF929" s="29"/>
      <c r="AG929" s="29"/>
      <c r="AH929" s="29"/>
      <c r="AI929" s="29"/>
      <c r="AJ929" s="29"/>
      <c r="AK929" s="29"/>
      <c r="AL929" s="29"/>
      <c r="AM929" s="29"/>
      <c r="AN929" s="29"/>
      <c r="AO929" s="29"/>
      <c r="AP929" s="29"/>
      <c r="AQ929" s="29"/>
      <c r="AR929" s="29"/>
    </row>
    <row r="930" spans="1:44" ht="15.75" customHeight="1">
      <c r="A930" s="29"/>
      <c r="B930" s="29"/>
      <c r="C930" s="30"/>
      <c r="D930" s="30"/>
      <c r="E930" s="29"/>
      <c r="F930" s="29"/>
      <c r="G930" s="29"/>
      <c r="H930" s="29"/>
      <c r="I930" s="29"/>
      <c r="J930" s="29"/>
      <c r="K930" s="29"/>
      <c r="L930" s="29"/>
      <c r="M930" s="29"/>
      <c r="N930" s="29"/>
      <c r="O930" s="29"/>
      <c r="P930" s="29"/>
      <c r="Q930" s="29"/>
      <c r="R930" s="29"/>
      <c r="S930" s="29"/>
      <c r="T930" s="29"/>
      <c r="U930" s="29"/>
      <c r="V930" s="29"/>
      <c r="W930" s="29"/>
      <c r="X930" s="29"/>
      <c r="Y930" s="29"/>
      <c r="Z930" s="29"/>
      <c r="AA930" s="29"/>
      <c r="AB930" s="29"/>
      <c r="AC930" s="29"/>
      <c r="AD930" s="29"/>
      <c r="AE930" s="29"/>
      <c r="AF930" s="29"/>
      <c r="AG930" s="29"/>
      <c r="AH930" s="29"/>
      <c r="AI930" s="29"/>
      <c r="AJ930" s="29"/>
      <c r="AK930" s="29"/>
      <c r="AL930" s="29"/>
      <c r="AM930" s="29"/>
      <c r="AN930" s="29"/>
      <c r="AO930" s="29"/>
      <c r="AP930" s="29"/>
      <c r="AQ930" s="29"/>
      <c r="AR930" s="29"/>
    </row>
    <row r="931" spans="1:44" ht="15.75" customHeight="1">
      <c r="A931" s="29"/>
      <c r="B931" s="29"/>
      <c r="C931" s="30"/>
      <c r="D931" s="30"/>
      <c r="E931" s="29"/>
      <c r="F931" s="29"/>
      <c r="G931" s="29"/>
      <c r="H931" s="29"/>
      <c r="I931" s="29"/>
      <c r="J931" s="29"/>
      <c r="K931" s="29"/>
      <c r="L931" s="29"/>
      <c r="M931" s="29"/>
      <c r="N931" s="29"/>
      <c r="O931" s="29"/>
      <c r="P931" s="29"/>
      <c r="Q931" s="29"/>
      <c r="R931" s="29"/>
      <c r="S931" s="29"/>
      <c r="T931" s="29"/>
      <c r="U931" s="29"/>
      <c r="V931" s="29"/>
      <c r="W931" s="29"/>
      <c r="X931" s="29"/>
      <c r="Y931" s="29"/>
      <c r="Z931" s="29"/>
      <c r="AA931" s="29"/>
      <c r="AB931" s="29"/>
      <c r="AC931" s="29"/>
      <c r="AD931" s="29"/>
      <c r="AE931" s="29"/>
      <c r="AF931" s="29"/>
      <c r="AG931" s="29"/>
      <c r="AH931" s="29"/>
      <c r="AI931" s="29"/>
      <c r="AJ931" s="29"/>
      <c r="AK931" s="29"/>
      <c r="AL931" s="29"/>
      <c r="AM931" s="29"/>
      <c r="AN931" s="29"/>
      <c r="AO931" s="29"/>
      <c r="AP931" s="29"/>
      <c r="AQ931" s="29"/>
      <c r="AR931" s="29"/>
    </row>
    <row r="932" spans="1:44" ht="15.75" customHeight="1">
      <c r="A932" s="29"/>
      <c r="B932" s="29"/>
      <c r="C932" s="30"/>
      <c r="D932" s="30"/>
      <c r="E932" s="29"/>
      <c r="F932" s="29"/>
      <c r="G932" s="29"/>
      <c r="H932" s="29"/>
      <c r="I932" s="29"/>
      <c r="J932" s="29"/>
      <c r="K932" s="29"/>
      <c r="L932" s="29"/>
      <c r="M932" s="29"/>
      <c r="N932" s="29"/>
      <c r="O932" s="29"/>
      <c r="P932" s="29"/>
      <c r="Q932" s="29"/>
      <c r="R932" s="29"/>
      <c r="S932" s="29"/>
      <c r="T932" s="29"/>
      <c r="U932" s="29"/>
      <c r="V932" s="29"/>
      <c r="W932" s="29"/>
      <c r="X932" s="29"/>
      <c r="Y932" s="29"/>
      <c r="Z932" s="29"/>
      <c r="AA932" s="29"/>
      <c r="AB932" s="29"/>
      <c r="AC932" s="29"/>
      <c r="AD932" s="29"/>
      <c r="AE932" s="29"/>
      <c r="AF932" s="29"/>
      <c r="AG932" s="29"/>
      <c r="AH932" s="29"/>
      <c r="AI932" s="29"/>
      <c r="AJ932" s="29"/>
      <c r="AK932" s="29"/>
      <c r="AL932" s="29"/>
      <c r="AM932" s="29"/>
      <c r="AN932" s="29"/>
      <c r="AO932" s="29"/>
      <c r="AP932" s="29"/>
      <c r="AQ932" s="29"/>
      <c r="AR932" s="29"/>
    </row>
    <row r="933" spans="1:44" ht="15.75" customHeight="1">
      <c r="A933" s="29"/>
      <c r="B933" s="29"/>
      <c r="C933" s="30"/>
      <c r="D933" s="30"/>
      <c r="E933" s="29"/>
      <c r="F933" s="29"/>
      <c r="G933" s="29"/>
      <c r="H933" s="29"/>
      <c r="I933" s="29"/>
      <c r="J933" s="29"/>
      <c r="K933" s="29"/>
      <c r="L933" s="29"/>
      <c r="M933" s="29"/>
      <c r="N933" s="29"/>
      <c r="O933" s="29"/>
      <c r="P933" s="29"/>
      <c r="Q933" s="29"/>
      <c r="R933" s="29"/>
      <c r="S933" s="29"/>
      <c r="T933" s="29"/>
      <c r="U933" s="29"/>
      <c r="V933" s="29"/>
      <c r="W933" s="29"/>
      <c r="X933" s="29"/>
      <c r="Y933" s="29"/>
      <c r="Z933" s="29"/>
      <c r="AA933" s="29"/>
      <c r="AB933" s="29"/>
      <c r="AC933" s="29"/>
      <c r="AD933" s="29"/>
      <c r="AE933" s="29"/>
      <c r="AF933" s="29"/>
      <c r="AG933" s="29"/>
      <c r="AH933" s="29"/>
      <c r="AI933" s="29"/>
      <c r="AJ933" s="29"/>
      <c r="AK933" s="29"/>
      <c r="AL933" s="29"/>
      <c r="AM933" s="29"/>
      <c r="AN933" s="29"/>
      <c r="AO933" s="29"/>
      <c r="AP933" s="29"/>
      <c r="AQ933" s="29"/>
      <c r="AR933" s="29"/>
    </row>
    <row r="934" spans="1:44" ht="15.75" customHeight="1">
      <c r="A934" s="29"/>
      <c r="B934" s="29"/>
      <c r="C934" s="30"/>
      <c r="D934" s="30"/>
      <c r="E934" s="29"/>
      <c r="F934" s="29"/>
      <c r="G934" s="29"/>
      <c r="H934" s="29"/>
      <c r="I934" s="29"/>
      <c r="J934" s="29"/>
      <c r="K934" s="29"/>
      <c r="L934" s="29"/>
      <c r="M934" s="29"/>
      <c r="N934" s="29"/>
      <c r="O934" s="29"/>
      <c r="P934" s="29"/>
      <c r="Q934" s="29"/>
      <c r="R934" s="29"/>
      <c r="S934" s="29"/>
      <c r="T934" s="29"/>
      <c r="U934" s="29"/>
      <c r="V934" s="29"/>
      <c r="W934" s="29"/>
      <c r="X934" s="29"/>
      <c r="Y934" s="29"/>
      <c r="Z934" s="29"/>
      <c r="AA934" s="29"/>
      <c r="AB934" s="29"/>
      <c r="AC934" s="29"/>
      <c r="AD934" s="29"/>
      <c r="AE934" s="29"/>
      <c r="AF934" s="29"/>
      <c r="AG934" s="29"/>
      <c r="AH934" s="29"/>
      <c r="AI934" s="29"/>
      <c r="AJ934" s="29"/>
      <c r="AK934" s="29"/>
      <c r="AL934" s="29"/>
      <c r="AM934" s="29"/>
      <c r="AN934" s="29"/>
      <c r="AO934" s="29"/>
      <c r="AP934" s="29"/>
      <c r="AQ934" s="29"/>
      <c r="AR934" s="29"/>
    </row>
    <row r="935" spans="1:44" ht="15.75" customHeight="1">
      <c r="A935" s="29"/>
      <c r="B935" s="29"/>
      <c r="C935" s="30"/>
      <c r="D935" s="30"/>
      <c r="E935" s="29"/>
      <c r="F935" s="29"/>
      <c r="G935" s="29"/>
      <c r="H935" s="29"/>
      <c r="I935" s="29"/>
      <c r="J935" s="29"/>
      <c r="K935" s="29"/>
      <c r="L935" s="29"/>
      <c r="M935" s="29"/>
      <c r="N935" s="29"/>
      <c r="O935" s="29"/>
      <c r="P935" s="29"/>
      <c r="Q935" s="29"/>
      <c r="R935" s="29"/>
      <c r="S935" s="29"/>
      <c r="T935" s="29"/>
      <c r="U935" s="29"/>
      <c r="V935" s="29"/>
      <c r="W935" s="29"/>
      <c r="X935" s="29"/>
      <c r="Y935" s="29"/>
      <c r="Z935" s="29"/>
      <c r="AA935" s="29"/>
      <c r="AB935" s="29"/>
      <c r="AC935" s="29"/>
      <c r="AD935" s="29"/>
      <c r="AE935" s="29"/>
      <c r="AF935" s="29"/>
      <c r="AG935" s="29"/>
      <c r="AH935" s="29"/>
      <c r="AI935" s="29"/>
      <c r="AJ935" s="29"/>
      <c r="AK935" s="29"/>
      <c r="AL935" s="29"/>
      <c r="AM935" s="29"/>
      <c r="AN935" s="29"/>
      <c r="AO935" s="29"/>
      <c r="AP935" s="29"/>
      <c r="AQ935" s="29"/>
      <c r="AR935" s="29"/>
    </row>
    <row r="936" spans="1:44" ht="15.75" customHeight="1">
      <c r="A936" s="29"/>
      <c r="B936" s="29"/>
      <c r="C936" s="30"/>
      <c r="D936" s="30"/>
      <c r="E936" s="29"/>
      <c r="F936" s="29"/>
      <c r="G936" s="29"/>
      <c r="H936" s="29"/>
      <c r="I936" s="29"/>
      <c r="J936" s="29"/>
      <c r="K936" s="29"/>
      <c r="L936" s="29"/>
      <c r="M936" s="29"/>
      <c r="N936" s="29"/>
      <c r="O936" s="29"/>
      <c r="P936" s="29"/>
      <c r="Q936" s="29"/>
      <c r="R936" s="29"/>
      <c r="S936" s="29"/>
      <c r="T936" s="29"/>
      <c r="U936" s="29"/>
      <c r="V936" s="29"/>
      <c r="W936" s="29"/>
      <c r="X936" s="29"/>
      <c r="Y936" s="29"/>
      <c r="Z936" s="29"/>
      <c r="AA936" s="29"/>
      <c r="AB936" s="29"/>
      <c r="AC936" s="29"/>
      <c r="AD936" s="29"/>
      <c r="AE936" s="29"/>
      <c r="AF936" s="29"/>
      <c r="AG936" s="29"/>
      <c r="AH936" s="29"/>
      <c r="AI936" s="29"/>
      <c r="AJ936" s="29"/>
      <c r="AK936" s="29"/>
      <c r="AL936" s="29"/>
      <c r="AM936" s="29"/>
      <c r="AN936" s="29"/>
      <c r="AO936" s="29"/>
      <c r="AP936" s="29"/>
      <c r="AQ936" s="29"/>
      <c r="AR936" s="29"/>
    </row>
    <row r="937" spans="1:44" ht="15.75" customHeight="1">
      <c r="A937" s="29"/>
      <c r="B937" s="29"/>
      <c r="C937" s="30"/>
      <c r="D937" s="30"/>
      <c r="E937" s="29"/>
      <c r="F937" s="29"/>
      <c r="G937" s="29"/>
      <c r="H937" s="29"/>
      <c r="I937" s="29"/>
      <c r="J937" s="29"/>
      <c r="K937" s="29"/>
      <c r="L937" s="29"/>
      <c r="M937" s="29"/>
      <c r="N937" s="29"/>
      <c r="O937" s="29"/>
      <c r="P937" s="29"/>
      <c r="Q937" s="29"/>
      <c r="R937" s="29"/>
      <c r="S937" s="29"/>
      <c r="T937" s="29"/>
      <c r="U937" s="29"/>
      <c r="V937" s="29"/>
      <c r="W937" s="29"/>
      <c r="X937" s="29"/>
      <c r="Y937" s="29"/>
      <c r="Z937" s="29"/>
      <c r="AA937" s="29"/>
      <c r="AB937" s="29"/>
      <c r="AC937" s="29"/>
      <c r="AD937" s="29"/>
      <c r="AE937" s="29"/>
      <c r="AF937" s="29"/>
      <c r="AG937" s="29"/>
      <c r="AH937" s="29"/>
      <c r="AI937" s="29"/>
      <c r="AJ937" s="29"/>
      <c r="AK937" s="29"/>
      <c r="AL937" s="29"/>
      <c r="AM937" s="29"/>
      <c r="AN937" s="29"/>
      <c r="AO937" s="29"/>
      <c r="AP937" s="29"/>
      <c r="AQ937" s="29"/>
      <c r="AR937" s="29"/>
    </row>
    <row r="938" spans="1:44" ht="15.75" customHeight="1">
      <c r="A938" s="29"/>
      <c r="B938" s="29"/>
      <c r="C938" s="30"/>
      <c r="D938" s="30"/>
      <c r="E938" s="29"/>
      <c r="F938" s="29"/>
      <c r="G938" s="29"/>
      <c r="H938" s="29"/>
      <c r="I938" s="29"/>
      <c r="J938" s="29"/>
      <c r="K938" s="29"/>
      <c r="L938" s="29"/>
      <c r="M938" s="29"/>
      <c r="N938" s="29"/>
      <c r="O938" s="29"/>
      <c r="P938" s="29"/>
      <c r="Q938" s="29"/>
      <c r="R938" s="29"/>
      <c r="S938" s="29"/>
      <c r="T938" s="29"/>
      <c r="U938" s="29"/>
      <c r="V938" s="29"/>
      <c r="W938" s="29"/>
      <c r="X938" s="29"/>
      <c r="Y938" s="29"/>
      <c r="Z938" s="29"/>
      <c r="AA938" s="29"/>
      <c r="AB938" s="29"/>
      <c r="AC938" s="29"/>
      <c r="AD938" s="29"/>
      <c r="AE938" s="29"/>
      <c r="AF938" s="29"/>
      <c r="AG938" s="29"/>
      <c r="AH938" s="29"/>
      <c r="AI938" s="29"/>
      <c r="AJ938" s="29"/>
      <c r="AK938" s="29"/>
      <c r="AL938" s="29"/>
      <c r="AM938" s="29"/>
      <c r="AN938" s="29"/>
      <c r="AO938" s="29"/>
      <c r="AP938" s="29"/>
      <c r="AQ938" s="29"/>
      <c r="AR938" s="29"/>
    </row>
    <row r="939" spans="1:44" ht="15.75" customHeight="1">
      <c r="A939" s="29"/>
      <c r="B939" s="29"/>
      <c r="C939" s="30"/>
      <c r="D939" s="30"/>
      <c r="E939" s="29"/>
      <c r="F939" s="29"/>
      <c r="G939" s="29"/>
      <c r="H939" s="29"/>
      <c r="I939" s="29"/>
      <c r="J939" s="29"/>
      <c r="K939" s="29"/>
      <c r="L939" s="29"/>
      <c r="M939" s="29"/>
      <c r="N939" s="29"/>
      <c r="O939" s="29"/>
      <c r="P939" s="29"/>
      <c r="Q939" s="29"/>
      <c r="R939" s="29"/>
      <c r="S939" s="29"/>
      <c r="T939" s="29"/>
      <c r="U939" s="29"/>
      <c r="V939" s="29"/>
      <c r="W939" s="29"/>
      <c r="X939" s="29"/>
      <c r="Y939" s="29"/>
      <c r="Z939" s="29"/>
      <c r="AA939" s="29"/>
      <c r="AB939" s="29"/>
      <c r="AC939" s="29"/>
      <c r="AD939" s="29"/>
      <c r="AE939" s="29"/>
      <c r="AF939" s="29"/>
      <c r="AG939" s="29"/>
      <c r="AH939" s="29"/>
      <c r="AI939" s="29"/>
      <c r="AJ939" s="29"/>
      <c r="AK939" s="29"/>
      <c r="AL939" s="29"/>
      <c r="AM939" s="29"/>
      <c r="AN939" s="29"/>
      <c r="AO939" s="29"/>
      <c r="AP939" s="29"/>
      <c r="AQ939" s="29"/>
      <c r="AR939" s="29"/>
    </row>
    <row r="940" spans="1:44" ht="15.75" customHeight="1">
      <c r="A940" s="29"/>
      <c r="B940" s="29"/>
      <c r="C940" s="30"/>
      <c r="D940" s="30"/>
      <c r="E940" s="29"/>
      <c r="F940" s="29"/>
      <c r="G940" s="29"/>
      <c r="H940" s="29"/>
      <c r="I940" s="29"/>
      <c r="J940" s="29"/>
      <c r="K940" s="29"/>
      <c r="L940" s="29"/>
      <c r="M940" s="29"/>
      <c r="N940" s="29"/>
      <c r="O940" s="29"/>
      <c r="P940" s="29"/>
      <c r="Q940" s="29"/>
      <c r="R940" s="29"/>
      <c r="S940" s="29"/>
      <c r="T940" s="29"/>
      <c r="U940" s="29"/>
      <c r="V940" s="29"/>
      <c r="W940" s="29"/>
      <c r="X940" s="29"/>
      <c r="Y940" s="29"/>
      <c r="Z940" s="29"/>
      <c r="AA940" s="29"/>
      <c r="AB940" s="29"/>
      <c r="AC940" s="29"/>
      <c r="AD940" s="29"/>
      <c r="AE940" s="29"/>
      <c r="AF940" s="29"/>
      <c r="AG940" s="29"/>
      <c r="AH940" s="29"/>
      <c r="AI940" s="29"/>
      <c r="AJ940" s="29"/>
      <c r="AK940" s="29"/>
      <c r="AL940" s="29"/>
      <c r="AM940" s="29"/>
      <c r="AN940" s="29"/>
      <c r="AO940" s="29"/>
      <c r="AP940" s="29"/>
      <c r="AQ940" s="29"/>
      <c r="AR940" s="29"/>
    </row>
    <row r="941" spans="1:44" ht="15.75" customHeight="1">
      <c r="A941" s="29"/>
      <c r="B941" s="29"/>
      <c r="C941" s="30"/>
      <c r="D941" s="30"/>
      <c r="E941" s="29"/>
      <c r="F941" s="29"/>
      <c r="G941" s="29"/>
      <c r="H941" s="29"/>
      <c r="I941" s="29"/>
      <c r="J941" s="29"/>
      <c r="K941" s="29"/>
      <c r="L941" s="29"/>
      <c r="M941" s="29"/>
      <c r="N941" s="29"/>
      <c r="O941" s="29"/>
      <c r="P941" s="29"/>
      <c r="Q941" s="29"/>
      <c r="R941" s="29"/>
      <c r="S941" s="29"/>
      <c r="T941" s="29"/>
      <c r="U941" s="29"/>
      <c r="V941" s="29"/>
      <c r="W941" s="29"/>
      <c r="X941" s="29"/>
      <c r="Y941" s="29"/>
      <c r="Z941" s="29"/>
      <c r="AA941" s="29"/>
      <c r="AB941" s="29"/>
      <c r="AC941" s="29"/>
      <c r="AD941" s="29"/>
      <c r="AE941" s="29"/>
      <c r="AF941" s="29"/>
      <c r="AG941" s="29"/>
      <c r="AH941" s="29"/>
      <c r="AI941" s="29"/>
      <c r="AJ941" s="29"/>
      <c r="AK941" s="29"/>
      <c r="AL941" s="29"/>
      <c r="AM941" s="29"/>
      <c r="AN941" s="29"/>
      <c r="AO941" s="29"/>
      <c r="AP941" s="29"/>
      <c r="AQ941" s="29"/>
      <c r="AR941" s="29"/>
    </row>
    <row r="942" spans="1:44" ht="15.75" customHeight="1">
      <c r="A942" s="29"/>
      <c r="B942" s="29"/>
      <c r="C942" s="30"/>
      <c r="D942" s="30"/>
      <c r="E942" s="29"/>
      <c r="F942" s="29"/>
      <c r="G942" s="29"/>
      <c r="H942" s="29"/>
      <c r="I942" s="29"/>
      <c r="J942" s="29"/>
      <c r="K942" s="29"/>
      <c r="L942" s="29"/>
      <c r="M942" s="29"/>
      <c r="N942" s="29"/>
      <c r="O942" s="29"/>
      <c r="P942" s="29"/>
      <c r="Q942" s="29"/>
      <c r="R942" s="29"/>
      <c r="S942" s="29"/>
      <c r="T942" s="29"/>
      <c r="U942" s="29"/>
      <c r="V942" s="29"/>
      <c r="W942" s="29"/>
      <c r="X942" s="29"/>
      <c r="Y942" s="29"/>
      <c r="Z942" s="29"/>
      <c r="AA942" s="29"/>
      <c r="AB942" s="29"/>
      <c r="AC942" s="29"/>
      <c r="AD942" s="29"/>
      <c r="AE942" s="29"/>
      <c r="AF942" s="29"/>
      <c r="AG942" s="29"/>
      <c r="AH942" s="29"/>
      <c r="AI942" s="29"/>
      <c r="AJ942" s="29"/>
      <c r="AK942" s="29"/>
      <c r="AL942" s="29"/>
      <c r="AM942" s="29"/>
      <c r="AN942" s="29"/>
      <c r="AO942" s="29"/>
      <c r="AP942" s="29"/>
      <c r="AQ942" s="29"/>
      <c r="AR942" s="29"/>
    </row>
    <row r="943" spans="1:44" ht="15.75" customHeight="1">
      <c r="A943" s="29"/>
      <c r="B943" s="29"/>
      <c r="C943" s="30"/>
      <c r="D943" s="30"/>
      <c r="E943" s="29"/>
      <c r="F943" s="29"/>
      <c r="G943" s="29"/>
      <c r="H943" s="29"/>
      <c r="I943" s="29"/>
      <c r="J943" s="29"/>
      <c r="K943" s="29"/>
      <c r="L943" s="29"/>
      <c r="M943" s="29"/>
      <c r="N943" s="29"/>
      <c r="O943" s="29"/>
      <c r="P943" s="29"/>
      <c r="Q943" s="29"/>
      <c r="R943" s="29"/>
      <c r="S943" s="29"/>
      <c r="T943" s="29"/>
      <c r="U943" s="29"/>
      <c r="V943" s="29"/>
      <c r="W943" s="29"/>
      <c r="X943" s="29"/>
      <c r="Y943" s="29"/>
      <c r="Z943" s="29"/>
      <c r="AA943" s="29"/>
      <c r="AB943" s="29"/>
      <c r="AC943" s="29"/>
      <c r="AD943" s="29"/>
      <c r="AE943" s="29"/>
      <c r="AF943" s="29"/>
      <c r="AG943" s="29"/>
      <c r="AH943" s="29"/>
      <c r="AI943" s="29"/>
      <c r="AJ943" s="29"/>
      <c r="AK943" s="29"/>
      <c r="AL943" s="29"/>
      <c r="AM943" s="29"/>
      <c r="AN943" s="29"/>
      <c r="AO943" s="29"/>
      <c r="AP943" s="29"/>
      <c r="AQ943" s="29"/>
      <c r="AR943" s="29"/>
    </row>
    <row r="944" spans="1:44" ht="15.75" customHeight="1">
      <c r="A944" s="29"/>
      <c r="B944" s="29"/>
      <c r="C944" s="30"/>
      <c r="D944" s="30"/>
      <c r="E944" s="29"/>
      <c r="F944" s="29"/>
      <c r="G944" s="29"/>
      <c r="H944" s="29"/>
      <c r="I944" s="29"/>
      <c r="J944" s="29"/>
      <c r="K944" s="29"/>
      <c r="L944" s="29"/>
      <c r="M944" s="29"/>
      <c r="N944" s="29"/>
      <c r="O944" s="29"/>
      <c r="P944" s="29"/>
      <c r="Q944" s="29"/>
      <c r="R944" s="29"/>
      <c r="S944" s="29"/>
      <c r="T944" s="29"/>
      <c r="U944" s="29"/>
      <c r="V944" s="29"/>
      <c r="W944" s="29"/>
      <c r="X944" s="29"/>
      <c r="Y944" s="29"/>
      <c r="Z944" s="29"/>
      <c r="AA944" s="29"/>
      <c r="AB944" s="29"/>
      <c r="AC944" s="29"/>
      <c r="AD944" s="29"/>
      <c r="AE944" s="29"/>
      <c r="AF944" s="29"/>
      <c r="AG944" s="29"/>
      <c r="AH944" s="29"/>
      <c r="AI944" s="29"/>
      <c r="AJ944" s="29"/>
      <c r="AK944" s="29"/>
      <c r="AL944" s="29"/>
      <c r="AM944" s="29"/>
      <c r="AN944" s="29"/>
      <c r="AO944" s="29"/>
      <c r="AP944" s="29"/>
      <c r="AQ944" s="29"/>
      <c r="AR944" s="29"/>
    </row>
    <row r="945" spans="1:44" ht="15.75" customHeight="1">
      <c r="A945" s="29"/>
      <c r="B945" s="29"/>
      <c r="C945" s="30"/>
      <c r="D945" s="30"/>
      <c r="E945" s="29"/>
      <c r="F945" s="29"/>
      <c r="G945" s="29"/>
      <c r="H945" s="29"/>
      <c r="I945" s="29"/>
      <c r="J945" s="29"/>
      <c r="K945" s="29"/>
      <c r="L945" s="29"/>
      <c r="M945" s="29"/>
      <c r="N945" s="29"/>
      <c r="O945" s="29"/>
      <c r="P945" s="29"/>
      <c r="Q945" s="29"/>
      <c r="R945" s="29"/>
      <c r="S945" s="29"/>
      <c r="T945" s="29"/>
      <c r="U945" s="29"/>
      <c r="V945" s="29"/>
      <c r="W945" s="29"/>
      <c r="X945" s="29"/>
      <c r="Y945" s="29"/>
      <c r="Z945" s="29"/>
      <c r="AA945" s="29"/>
      <c r="AB945" s="29"/>
      <c r="AC945" s="29"/>
      <c r="AD945" s="29"/>
      <c r="AE945" s="29"/>
      <c r="AF945" s="29"/>
      <c r="AG945" s="29"/>
      <c r="AH945" s="29"/>
      <c r="AI945" s="29"/>
      <c r="AJ945" s="29"/>
      <c r="AK945" s="29"/>
      <c r="AL945" s="29"/>
      <c r="AM945" s="29"/>
      <c r="AN945" s="29"/>
      <c r="AO945" s="29"/>
      <c r="AP945" s="29"/>
      <c r="AQ945" s="29"/>
      <c r="AR945" s="29"/>
    </row>
    <row r="946" spans="1:44" ht="15.75" customHeight="1">
      <c r="A946" s="29"/>
      <c r="B946" s="29"/>
      <c r="C946" s="30"/>
      <c r="D946" s="30"/>
      <c r="E946" s="29"/>
      <c r="F946" s="29"/>
      <c r="G946" s="29"/>
      <c r="H946" s="29"/>
      <c r="I946" s="29"/>
      <c r="J946" s="29"/>
      <c r="K946" s="29"/>
      <c r="L946" s="29"/>
      <c r="M946" s="29"/>
      <c r="N946" s="29"/>
      <c r="O946" s="29"/>
      <c r="P946" s="29"/>
      <c r="Q946" s="29"/>
      <c r="R946" s="29"/>
      <c r="S946" s="29"/>
      <c r="T946" s="29"/>
      <c r="U946" s="29"/>
      <c r="V946" s="29"/>
      <c r="W946" s="29"/>
      <c r="X946" s="29"/>
      <c r="Y946" s="29"/>
      <c r="Z946" s="29"/>
      <c r="AA946" s="29"/>
      <c r="AB946" s="29"/>
      <c r="AC946" s="29"/>
      <c r="AD946" s="29"/>
      <c r="AE946" s="29"/>
      <c r="AF946" s="29"/>
      <c r="AG946" s="29"/>
      <c r="AH946" s="29"/>
      <c r="AI946" s="29"/>
      <c r="AJ946" s="29"/>
      <c r="AK946" s="29"/>
      <c r="AL946" s="29"/>
      <c r="AM946" s="29"/>
      <c r="AN946" s="29"/>
      <c r="AO946" s="29"/>
      <c r="AP946" s="29"/>
      <c r="AQ946" s="29"/>
      <c r="AR946" s="29"/>
    </row>
    <row r="947" spans="1:44" ht="15.75" customHeight="1">
      <c r="A947" s="29"/>
      <c r="B947" s="29"/>
      <c r="C947" s="30"/>
      <c r="D947" s="30"/>
      <c r="E947" s="29"/>
      <c r="F947" s="29"/>
      <c r="G947" s="29"/>
      <c r="H947" s="29"/>
      <c r="I947" s="29"/>
      <c r="J947" s="29"/>
      <c r="K947" s="29"/>
      <c r="L947" s="29"/>
      <c r="M947" s="29"/>
      <c r="N947" s="29"/>
      <c r="O947" s="29"/>
      <c r="P947" s="29"/>
      <c r="Q947" s="29"/>
      <c r="R947" s="29"/>
      <c r="S947" s="29"/>
      <c r="T947" s="29"/>
      <c r="U947" s="29"/>
      <c r="V947" s="29"/>
      <c r="W947" s="29"/>
      <c r="X947" s="29"/>
      <c r="Y947" s="29"/>
      <c r="Z947" s="29"/>
      <c r="AA947" s="29"/>
      <c r="AB947" s="29"/>
      <c r="AC947" s="29"/>
      <c r="AD947" s="29"/>
      <c r="AE947" s="29"/>
      <c r="AF947" s="29"/>
      <c r="AG947" s="29"/>
      <c r="AH947" s="29"/>
      <c r="AI947" s="29"/>
      <c r="AJ947" s="29"/>
      <c r="AK947" s="29"/>
      <c r="AL947" s="29"/>
      <c r="AM947" s="29"/>
      <c r="AN947" s="29"/>
      <c r="AO947" s="29"/>
      <c r="AP947" s="29"/>
      <c r="AQ947" s="29"/>
      <c r="AR947" s="29"/>
    </row>
    <row r="948" spans="1:44" ht="15.75" customHeight="1">
      <c r="A948" s="29"/>
      <c r="B948" s="29"/>
      <c r="C948" s="30"/>
      <c r="D948" s="30"/>
      <c r="E948" s="29"/>
      <c r="F948" s="29"/>
      <c r="G948" s="29"/>
      <c r="H948" s="29"/>
      <c r="I948" s="29"/>
      <c r="J948" s="29"/>
      <c r="K948" s="29"/>
      <c r="L948" s="29"/>
      <c r="M948" s="29"/>
      <c r="N948" s="29"/>
      <c r="O948" s="29"/>
      <c r="P948" s="29"/>
      <c r="Q948" s="29"/>
      <c r="R948" s="29"/>
      <c r="S948" s="29"/>
      <c r="T948" s="29"/>
      <c r="U948" s="29"/>
      <c r="V948" s="29"/>
      <c r="W948" s="29"/>
      <c r="X948" s="29"/>
      <c r="Y948" s="29"/>
      <c r="Z948" s="29"/>
      <c r="AA948" s="29"/>
      <c r="AB948" s="29"/>
      <c r="AC948" s="29"/>
      <c r="AD948" s="29"/>
      <c r="AE948" s="29"/>
      <c r="AF948" s="29"/>
      <c r="AG948" s="29"/>
      <c r="AH948" s="29"/>
      <c r="AI948" s="29"/>
      <c r="AJ948" s="29"/>
      <c r="AK948" s="29"/>
      <c r="AL948" s="29"/>
      <c r="AM948" s="29"/>
      <c r="AN948" s="29"/>
      <c r="AO948" s="29"/>
      <c r="AP948" s="29"/>
      <c r="AQ948" s="29"/>
      <c r="AR948" s="29"/>
    </row>
    <row r="949" spans="1:44" ht="15.75" customHeight="1">
      <c r="A949" s="29"/>
      <c r="B949" s="29"/>
      <c r="C949" s="30"/>
      <c r="D949" s="30"/>
      <c r="E949" s="29"/>
      <c r="F949" s="29"/>
      <c r="G949" s="29"/>
      <c r="H949" s="29"/>
      <c r="I949" s="29"/>
      <c r="J949" s="29"/>
      <c r="K949" s="29"/>
      <c r="L949" s="29"/>
      <c r="M949" s="29"/>
      <c r="N949" s="29"/>
      <c r="O949" s="29"/>
      <c r="P949" s="29"/>
      <c r="Q949" s="29"/>
      <c r="R949" s="29"/>
      <c r="S949" s="29"/>
      <c r="T949" s="29"/>
      <c r="U949" s="29"/>
      <c r="V949" s="29"/>
      <c r="W949" s="29"/>
      <c r="X949" s="29"/>
      <c r="Y949" s="29"/>
      <c r="Z949" s="29"/>
      <c r="AA949" s="29"/>
      <c r="AB949" s="29"/>
      <c r="AC949" s="29"/>
      <c r="AD949" s="29"/>
      <c r="AE949" s="29"/>
      <c r="AF949" s="29"/>
      <c r="AG949" s="29"/>
      <c r="AH949" s="29"/>
      <c r="AI949" s="29"/>
      <c r="AJ949" s="29"/>
      <c r="AK949" s="29"/>
      <c r="AL949" s="29"/>
      <c r="AM949" s="29"/>
      <c r="AN949" s="29"/>
      <c r="AO949" s="29"/>
      <c r="AP949" s="29"/>
      <c r="AQ949" s="29"/>
      <c r="AR949" s="29"/>
    </row>
    <row r="950" spans="1:44" ht="15.75" customHeight="1">
      <c r="A950" s="29"/>
      <c r="B950" s="29"/>
      <c r="C950" s="30"/>
      <c r="D950" s="30"/>
      <c r="E950" s="29"/>
      <c r="F950" s="29"/>
      <c r="G950" s="29"/>
      <c r="H950" s="29"/>
      <c r="I950" s="29"/>
      <c r="J950" s="29"/>
      <c r="K950" s="29"/>
      <c r="L950" s="29"/>
      <c r="M950" s="29"/>
      <c r="N950" s="29"/>
      <c r="O950" s="29"/>
      <c r="P950" s="29"/>
      <c r="Q950" s="29"/>
      <c r="R950" s="29"/>
      <c r="S950" s="29"/>
      <c r="T950" s="29"/>
      <c r="U950" s="29"/>
      <c r="V950" s="29"/>
      <c r="W950" s="29"/>
      <c r="X950" s="29"/>
      <c r="Y950" s="29"/>
      <c r="Z950" s="29"/>
      <c r="AA950" s="29"/>
      <c r="AB950" s="29"/>
      <c r="AC950" s="29"/>
      <c r="AD950" s="29"/>
      <c r="AE950" s="29"/>
      <c r="AF950" s="29"/>
      <c r="AG950" s="29"/>
      <c r="AH950" s="29"/>
      <c r="AI950" s="29"/>
      <c r="AJ950" s="29"/>
      <c r="AK950" s="29"/>
      <c r="AL950" s="29"/>
      <c r="AM950" s="29"/>
      <c r="AN950" s="29"/>
      <c r="AO950" s="29"/>
      <c r="AP950" s="29"/>
      <c r="AQ950" s="29"/>
      <c r="AR950" s="29"/>
    </row>
    <row r="951" spans="1:44" ht="15.75" customHeight="1">
      <c r="A951" s="29"/>
      <c r="B951" s="29"/>
      <c r="C951" s="30"/>
      <c r="D951" s="30"/>
      <c r="E951" s="29"/>
      <c r="F951" s="29"/>
      <c r="G951" s="29"/>
      <c r="H951" s="29"/>
      <c r="I951" s="29"/>
      <c r="J951" s="29"/>
      <c r="K951" s="29"/>
      <c r="L951" s="29"/>
      <c r="M951" s="29"/>
      <c r="N951" s="29"/>
      <c r="O951" s="29"/>
      <c r="P951" s="29"/>
      <c r="Q951" s="29"/>
      <c r="R951" s="29"/>
      <c r="S951" s="29"/>
      <c r="T951" s="29"/>
      <c r="U951" s="29"/>
      <c r="V951" s="29"/>
      <c r="W951" s="29"/>
      <c r="X951" s="29"/>
      <c r="Y951" s="29"/>
      <c r="Z951" s="29"/>
      <c r="AA951" s="29"/>
      <c r="AB951" s="29"/>
      <c r="AC951" s="29"/>
      <c r="AD951" s="29"/>
      <c r="AE951" s="29"/>
      <c r="AF951" s="29"/>
      <c r="AG951" s="29"/>
      <c r="AH951" s="29"/>
      <c r="AI951" s="29"/>
      <c r="AJ951" s="29"/>
      <c r="AK951" s="29"/>
      <c r="AL951" s="29"/>
      <c r="AM951" s="29"/>
      <c r="AN951" s="29"/>
      <c r="AO951" s="29"/>
      <c r="AP951" s="29"/>
      <c r="AQ951" s="29"/>
      <c r="AR951" s="29"/>
    </row>
    <row r="952" spans="1:44" ht="15.75" customHeight="1">
      <c r="A952" s="29"/>
      <c r="B952" s="29"/>
      <c r="C952" s="30"/>
      <c r="D952" s="30"/>
      <c r="E952" s="29"/>
      <c r="F952" s="29"/>
      <c r="G952" s="29"/>
      <c r="H952" s="29"/>
      <c r="I952" s="29"/>
      <c r="J952" s="29"/>
      <c r="K952" s="29"/>
      <c r="L952" s="29"/>
      <c r="M952" s="29"/>
      <c r="N952" s="29"/>
      <c r="O952" s="29"/>
      <c r="P952" s="29"/>
      <c r="Q952" s="29"/>
      <c r="R952" s="29"/>
      <c r="S952" s="29"/>
      <c r="T952" s="29"/>
      <c r="U952" s="29"/>
      <c r="V952" s="29"/>
      <c r="W952" s="29"/>
      <c r="X952" s="29"/>
      <c r="Y952" s="29"/>
      <c r="Z952" s="29"/>
      <c r="AA952" s="29"/>
      <c r="AB952" s="29"/>
      <c r="AC952" s="29"/>
      <c r="AD952" s="29"/>
      <c r="AE952" s="29"/>
      <c r="AF952" s="29"/>
      <c r="AG952" s="29"/>
      <c r="AH952" s="29"/>
      <c r="AI952" s="29"/>
      <c r="AJ952" s="29"/>
      <c r="AK952" s="29"/>
      <c r="AL952" s="29"/>
      <c r="AM952" s="29"/>
      <c r="AN952" s="29"/>
      <c r="AO952" s="29"/>
      <c r="AP952" s="29"/>
      <c r="AQ952" s="29"/>
      <c r="AR952" s="29"/>
    </row>
    <row r="953" spans="1:44" ht="15.75" customHeight="1">
      <c r="A953" s="29"/>
      <c r="B953" s="29"/>
      <c r="C953" s="30"/>
      <c r="D953" s="30"/>
      <c r="E953" s="29"/>
      <c r="F953" s="29"/>
      <c r="G953" s="29"/>
      <c r="H953" s="29"/>
      <c r="I953" s="29"/>
      <c r="J953" s="29"/>
      <c r="K953" s="29"/>
      <c r="L953" s="29"/>
      <c r="M953" s="29"/>
      <c r="N953" s="29"/>
      <c r="O953" s="29"/>
      <c r="P953" s="29"/>
      <c r="Q953" s="29"/>
      <c r="R953" s="29"/>
      <c r="S953" s="29"/>
      <c r="T953" s="29"/>
      <c r="U953" s="29"/>
      <c r="V953" s="29"/>
      <c r="W953" s="29"/>
      <c r="X953" s="29"/>
      <c r="Y953" s="29"/>
      <c r="Z953" s="29"/>
      <c r="AA953" s="29"/>
      <c r="AB953" s="29"/>
      <c r="AC953" s="29"/>
      <c r="AD953" s="29"/>
      <c r="AE953" s="29"/>
      <c r="AF953" s="29"/>
      <c r="AG953" s="29"/>
      <c r="AH953" s="29"/>
      <c r="AI953" s="29"/>
      <c r="AJ953" s="29"/>
      <c r="AK953" s="29"/>
      <c r="AL953" s="29"/>
      <c r="AM953" s="29"/>
      <c r="AN953" s="29"/>
      <c r="AO953" s="29"/>
      <c r="AP953" s="29"/>
      <c r="AQ953" s="29"/>
      <c r="AR953" s="29"/>
    </row>
    <row r="954" spans="1:44" ht="15.75" customHeight="1">
      <c r="A954" s="29"/>
      <c r="B954" s="29"/>
      <c r="C954" s="30"/>
      <c r="D954" s="30"/>
      <c r="E954" s="29"/>
      <c r="F954" s="29"/>
      <c r="G954" s="29"/>
      <c r="H954" s="29"/>
      <c r="I954" s="29"/>
      <c r="J954" s="29"/>
      <c r="K954" s="29"/>
      <c r="L954" s="29"/>
      <c r="M954" s="29"/>
      <c r="N954" s="29"/>
      <c r="O954" s="29"/>
      <c r="P954" s="29"/>
      <c r="Q954" s="29"/>
      <c r="R954" s="29"/>
      <c r="S954" s="29"/>
      <c r="T954" s="29"/>
      <c r="U954" s="29"/>
      <c r="V954" s="29"/>
      <c r="W954" s="29"/>
      <c r="X954" s="29"/>
      <c r="Y954" s="29"/>
      <c r="Z954" s="29"/>
      <c r="AA954" s="29"/>
      <c r="AB954" s="29"/>
      <c r="AC954" s="29"/>
      <c r="AD954" s="29"/>
      <c r="AE954" s="29"/>
      <c r="AF954" s="29"/>
      <c r="AG954" s="29"/>
      <c r="AH954" s="29"/>
      <c r="AI954" s="29"/>
      <c r="AJ954" s="29"/>
      <c r="AK954" s="29"/>
      <c r="AL954" s="29"/>
      <c r="AM954" s="29"/>
      <c r="AN954" s="29"/>
      <c r="AO954" s="29"/>
      <c r="AP954" s="29"/>
      <c r="AQ954" s="29"/>
      <c r="AR954" s="29"/>
    </row>
    <row r="955" spans="1:44" ht="15.75" customHeight="1">
      <c r="A955" s="29"/>
      <c r="B955" s="29"/>
      <c r="C955" s="30"/>
      <c r="D955" s="30"/>
      <c r="E955" s="29"/>
      <c r="F955" s="29"/>
      <c r="G955" s="29"/>
      <c r="H955" s="29"/>
      <c r="I955" s="29"/>
      <c r="J955" s="29"/>
      <c r="K955" s="29"/>
      <c r="L955" s="29"/>
      <c r="M955" s="29"/>
      <c r="N955" s="29"/>
      <c r="O955" s="29"/>
      <c r="P955" s="29"/>
      <c r="Q955" s="29"/>
      <c r="R955" s="29"/>
      <c r="S955" s="29"/>
      <c r="T955" s="29"/>
      <c r="U955" s="29"/>
      <c r="V955" s="29"/>
      <c r="W955" s="29"/>
      <c r="X955" s="29"/>
      <c r="Y955" s="29"/>
      <c r="Z955" s="29"/>
      <c r="AA955" s="29"/>
      <c r="AB955" s="29"/>
      <c r="AC955" s="29"/>
      <c r="AD955" s="29"/>
      <c r="AE955" s="29"/>
      <c r="AF955" s="29"/>
      <c r="AG955" s="29"/>
      <c r="AH955" s="29"/>
      <c r="AI955" s="29"/>
      <c r="AJ955" s="29"/>
      <c r="AK955" s="29"/>
      <c r="AL955" s="29"/>
      <c r="AM955" s="29"/>
      <c r="AN955" s="29"/>
      <c r="AO955" s="29"/>
      <c r="AP955" s="29"/>
      <c r="AQ955" s="29"/>
      <c r="AR955" s="29"/>
    </row>
    <row r="956" spans="1:44" ht="15.75" customHeight="1">
      <c r="A956" s="29"/>
      <c r="B956" s="29"/>
      <c r="C956" s="30"/>
      <c r="D956" s="30"/>
      <c r="E956" s="29"/>
      <c r="F956" s="29"/>
      <c r="G956" s="29"/>
      <c r="H956" s="29"/>
      <c r="I956" s="29"/>
      <c r="J956" s="29"/>
      <c r="K956" s="29"/>
      <c r="L956" s="29"/>
      <c r="M956" s="29"/>
      <c r="N956" s="29"/>
      <c r="O956" s="29"/>
      <c r="P956" s="29"/>
      <c r="Q956" s="29"/>
      <c r="R956" s="29"/>
      <c r="S956" s="29"/>
      <c r="T956" s="29"/>
      <c r="U956" s="29"/>
      <c r="V956" s="29"/>
      <c r="W956" s="29"/>
      <c r="X956" s="29"/>
      <c r="Y956" s="29"/>
      <c r="Z956" s="29"/>
      <c r="AA956" s="29"/>
      <c r="AB956" s="29"/>
      <c r="AC956" s="29"/>
      <c r="AD956" s="29"/>
      <c r="AE956" s="29"/>
      <c r="AF956" s="29"/>
      <c r="AG956" s="29"/>
      <c r="AH956" s="29"/>
      <c r="AI956" s="29"/>
      <c r="AJ956" s="29"/>
      <c r="AK956" s="29"/>
      <c r="AL956" s="29"/>
      <c r="AM956" s="29"/>
      <c r="AN956" s="29"/>
      <c r="AO956" s="29"/>
      <c r="AP956" s="29"/>
      <c r="AQ956" s="29"/>
      <c r="AR956" s="29"/>
    </row>
    <row r="957" spans="1:44" ht="15.75" customHeight="1">
      <c r="A957" s="29"/>
      <c r="B957" s="29"/>
      <c r="C957" s="30"/>
      <c r="D957" s="30"/>
      <c r="E957" s="29"/>
      <c r="F957" s="29"/>
      <c r="G957" s="29"/>
      <c r="H957" s="29"/>
      <c r="I957" s="29"/>
      <c r="J957" s="29"/>
      <c r="K957" s="29"/>
      <c r="L957" s="29"/>
      <c r="M957" s="29"/>
      <c r="N957" s="29"/>
      <c r="O957" s="29"/>
      <c r="P957" s="29"/>
      <c r="Q957" s="29"/>
      <c r="R957" s="29"/>
      <c r="S957" s="29"/>
      <c r="T957" s="29"/>
      <c r="U957" s="29"/>
      <c r="V957" s="29"/>
      <c r="W957" s="29"/>
      <c r="X957" s="29"/>
      <c r="Y957" s="29"/>
      <c r="Z957" s="29"/>
      <c r="AA957" s="29"/>
      <c r="AB957" s="29"/>
      <c r="AC957" s="29"/>
      <c r="AD957" s="29"/>
      <c r="AE957" s="29"/>
      <c r="AF957" s="29"/>
      <c r="AG957" s="29"/>
      <c r="AH957" s="29"/>
      <c r="AI957" s="29"/>
      <c r="AJ957" s="29"/>
      <c r="AK957" s="29"/>
      <c r="AL957" s="29"/>
      <c r="AM957" s="29"/>
      <c r="AN957" s="29"/>
      <c r="AO957" s="29"/>
      <c r="AP957" s="29"/>
      <c r="AQ957" s="29"/>
      <c r="AR957" s="29"/>
    </row>
    <row r="958" spans="1:44" ht="15.75" customHeight="1">
      <c r="A958" s="29"/>
      <c r="B958" s="29"/>
      <c r="C958" s="30"/>
      <c r="D958" s="30"/>
      <c r="E958" s="29"/>
      <c r="F958" s="29"/>
      <c r="G958" s="29"/>
      <c r="H958" s="29"/>
      <c r="I958" s="29"/>
      <c r="J958" s="29"/>
      <c r="K958" s="29"/>
      <c r="L958" s="29"/>
      <c r="M958" s="29"/>
      <c r="N958" s="29"/>
      <c r="O958" s="29"/>
      <c r="P958" s="29"/>
      <c r="Q958" s="29"/>
      <c r="R958" s="29"/>
      <c r="S958" s="29"/>
      <c r="T958" s="29"/>
      <c r="U958" s="29"/>
      <c r="V958" s="29"/>
      <c r="W958" s="29"/>
      <c r="X958" s="29"/>
      <c r="Y958" s="29"/>
      <c r="Z958" s="29"/>
      <c r="AA958" s="29"/>
      <c r="AB958" s="29"/>
      <c r="AC958" s="29"/>
      <c r="AD958" s="29"/>
      <c r="AE958" s="29"/>
      <c r="AF958" s="29"/>
      <c r="AG958" s="29"/>
      <c r="AH958" s="29"/>
      <c r="AI958" s="29"/>
      <c r="AJ958" s="29"/>
      <c r="AK958" s="29"/>
      <c r="AL958" s="29"/>
      <c r="AM958" s="29"/>
      <c r="AN958" s="29"/>
      <c r="AO958" s="29"/>
      <c r="AP958" s="29"/>
      <c r="AQ958" s="29"/>
      <c r="AR958" s="29"/>
    </row>
    <row r="959" spans="1:44" ht="15.75" customHeight="1">
      <c r="A959" s="29"/>
      <c r="B959" s="29"/>
      <c r="C959" s="30"/>
      <c r="D959" s="30"/>
      <c r="E959" s="29"/>
      <c r="F959" s="29"/>
      <c r="G959" s="29"/>
      <c r="H959" s="29"/>
      <c r="I959" s="29"/>
      <c r="J959" s="29"/>
      <c r="K959" s="29"/>
      <c r="L959" s="29"/>
      <c r="M959" s="29"/>
      <c r="N959" s="29"/>
      <c r="O959" s="29"/>
      <c r="P959" s="29"/>
      <c r="Q959" s="29"/>
      <c r="R959" s="29"/>
      <c r="S959" s="29"/>
      <c r="T959" s="29"/>
      <c r="U959" s="29"/>
      <c r="V959" s="29"/>
      <c r="W959" s="29"/>
      <c r="X959" s="29"/>
      <c r="Y959" s="29"/>
      <c r="Z959" s="29"/>
      <c r="AA959" s="29"/>
      <c r="AB959" s="29"/>
      <c r="AC959" s="29"/>
      <c r="AD959" s="29"/>
      <c r="AE959" s="29"/>
      <c r="AF959" s="29"/>
      <c r="AG959" s="29"/>
      <c r="AH959" s="29"/>
      <c r="AI959" s="29"/>
      <c r="AJ959" s="29"/>
      <c r="AK959" s="29"/>
      <c r="AL959" s="29"/>
      <c r="AM959" s="29"/>
      <c r="AN959" s="29"/>
      <c r="AO959" s="29"/>
      <c r="AP959" s="29"/>
      <c r="AQ959" s="29"/>
      <c r="AR959" s="29"/>
    </row>
    <row r="960" spans="1:44" ht="15.75" customHeight="1">
      <c r="A960" s="29"/>
      <c r="B960" s="29"/>
      <c r="C960" s="30"/>
      <c r="D960" s="30"/>
      <c r="E960" s="29"/>
      <c r="F960" s="29"/>
      <c r="G960" s="29"/>
      <c r="H960" s="29"/>
      <c r="I960" s="29"/>
      <c r="J960" s="29"/>
      <c r="K960" s="29"/>
      <c r="L960" s="29"/>
      <c r="M960" s="29"/>
      <c r="N960" s="29"/>
      <c r="O960" s="29"/>
      <c r="P960" s="29"/>
      <c r="Q960" s="29"/>
      <c r="R960" s="29"/>
      <c r="S960" s="29"/>
      <c r="T960" s="29"/>
      <c r="U960" s="29"/>
      <c r="V960" s="29"/>
      <c r="W960" s="29"/>
      <c r="X960" s="29"/>
      <c r="Y960" s="29"/>
      <c r="Z960" s="29"/>
      <c r="AA960" s="29"/>
      <c r="AB960" s="29"/>
      <c r="AC960" s="29"/>
      <c r="AD960" s="29"/>
      <c r="AE960" s="29"/>
      <c r="AF960" s="29"/>
      <c r="AG960" s="29"/>
      <c r="AH960" s="29"/>
      <c r="AI960" s="29"/>
      <c r="AJ960" s="29"/>
      <c r="AK960" s="29"/>
      <c r="AL960" s="29"/>
      <c r="AM960" s="29"/>
      <c r="AN960" s="29"/>
      <c r="AO960" s="29"/>
      <c r="AP960" s="29"/>
      <c r="AQ960" s="29"/>
      <c r="AR960" s="29"/>
    </row>
    <row r="961" spans="1:44" ht="15.75" customHeight="1">
      <c r="A961" s="29"/>
      <c r="B961" s="29"/>
      <c r="C961" s="30"/>
      <c r="D961" s="30"/>
      <c r="E961" s="29"/>
      <c r="F961" s="29"/>
      <c r="G961" s="29"/>
      <c r="H961" s="29"/>
      <c r="I961" s="29"/>
      <c r="J961" s="29"/>
      <c r="K961" s="29"/>
      <c r="L961" s="29"/>
      <c r="M961" s="29"/>
      <c r="N961" s="29"/>
      <c r="O961" s="29"/>
      <c r="P961" s="29"/>
      <c r="Q961" s="29"/>
      <c r="R961" s="29"/>
      <c r="S961" s="29"/>
      <c r="T961" s="29"/>
      <c r="U961" s="29"/>
      <c r="V961" s="29"/>
      <c r="W961" s="29"/>
      <c r="X961" s="29"/>
      <c r="Y961" s="29"/>
      <c r="Z961" s="29"/>
      <c r="AA961" s="29"/>
      <c r="AB961" s="29"/>
      <c r="AC961" s="29"/>
      <c r="AD961" s="29"/>
      <c r="AE961" s="29"/>
      <c r="AF961" s="29"/>
      <c r="AG961" s="29"/>
      <c r="AH961" s="29"/>
      <c r="AI961" s="29"/>
      <c r="AJ961" s="29"/>
      <c r="AK961" s="29"/>
      <c r="AL961" s="29"/>
      <c r="AM961" s="29"/>
      <c r="AN961" s="29"/>
      <c r="AO961" s="29"/>
      <c r="AP961" s="29"/>
      <c r="AQ961" s="29"/>
      <c r="AR961" s="29"/>
    </row>
    <row r="962" spans="1:44" ht="15.75" customHeight="1">
      <c r="A962" s="29"/>
      <c r="B962" s="29"/>
      <c r="C962" s="30"/>
      <c r="D962" s="30"/>
      <c r="E962" s="29"/>
      <c r="F962" s="29"/>
      <c r="G962" s="29"/>
      <c r="H962" s="29"/>
      <c r="I962" s="29"/>
      <c r="J962" s="29"/>
      <c r="K962" s="29"/>
      <c r="L962" s="29"/>
      <c r="M962" s="29"/>
      <c r="N962" s="29"/>
      <c r="O962" s="29"/>
      <c r="P962" s="29"/>
      <c r="Q962" s="29"/>
      <c r="R962" s="29"/>
      <c r="S962" s="29"/>
      <c r="T962" s="29"/>
      <c r="U962" s="29"/>
      <c r="V962" s="29"/>
      <c r="W962" s="29"/>
      <c r="X962" s="29"/>
      <c r="Y962" s="29"/>
      <c r="Z962" s="29"/>
      <c r="AA962" s="29"/>
      <c r="AB962" s="29"/>
      <c r="AC962" s="29"/>
      <c r="AD962" s="29"/>
      <c r="AE962" s="29"/>
      <c r="AF962" s="29"/>
      <c r="AG962" s="29"/>
      <c r="AH962" s="29"/>
      <c r="AI962" s="29"/>
      <c r="AJ962" s="29"/>
      <c r="AK962" s="29"/>
      <c r="AL962" s="29"/>
      <c r="AM962" s="29"/>
      <c r="AN962" s="29"/>
      <c r="AO962" s="29"/>
      <c r="AP962" s="29"/>
      <c r="AQ962" s="29"/>
      <c r="AR962" s="29"/>
    </row>
    <row r="963" spans="1:44" ht="15.75" customHeight="1">
      <c r="A963" s="29"/>
      <c r="B963" s="29"/>
      <c r="C963" s="30"/>
      <c r="D963" s="30"/>
      <c r="E963" s="29"/>
      <c r="F963" s="29"/>
      <c r="G963" s="29"/>
      <c r="H963" s="29"/>
      <c r="I963" s="29"/>
      <c r="J963" s="29"/>
      <c r="K963" s="29"/>
      <c r="L963" s="29"/>
      <c r="M963" s="29"/>
      <c r="N963" s="29"/>
      <c r="O963" s="29"/>
      <c r="P963" s="29"/>
      <c r="Q963" s="29"/>
      <c r="R963" s="29"/>
      <c r="S963" s="29"/>
      <c r="T963" s="29"/>
      <c r="U963" s="29"/>
      <c r="V963" s="29"/>
      <c r="W963" s="29"/>
      <c r="X963" s="29"/>
      <c r="Y963" s="29"/>
      <c r="Z963" s="29"/>
      <c r="AA963" s="29"/>
      <c r="AB963" s="29"/>
      <c r="AC963" s="29"/>
      <c r="AD963" s="29"/>
      <c r="AE963" s="29"/>
      <c r="AF963" s="29"/>
      <c r="AG963" s="29"/>
      <c r="AH963" s="29"/>
      <c r="AI963" s="29"/>
      <c r="AJ963" s="29"/>
      <c r="AK963" s="29"/>
      <c r="AL963" s="29"/>
      <c r="AM963" s="29"/>
      <c r="AN963" s="29"/>
      <c r="AO963" s="29"/>
      <c r="AP963" s="29"/>
      <c r="AQ963" s="29"/>
      <c r="AR963" s="29"/>
    </row>
    <row r="964" spans="1:44" ht="15.75" customHeight="1">
      <c r="A964" s="29"/>
      <c r="B964" s="29"/>
      <c r="C964" s="30"/>
      <c r="D964" s="30"/>
      <c r="E964" s="29"/>
      <c r="F964" s="29"/>
      <c r="G964" s="29"/>
      <c r="H964" s="29"/>
      <c r="I964" s="29"/>
      <c r="J964" s="29"/>
      <c r="K964" s="29"/>
      <c r="L964" s="29"/>
      <c r="M964" s="29"/>
      <c r="N964" s="29"/>
      <c r="O964" s="29"/>
      <c r="P964" s="29"/>
      <c r="Q964" s="29"/>
      <c r="R964" s="29"/>
      <c r="S964" s="29"/>
      <c r="T964" s="29"/>
      <c r="U964" s="29"/>
      <c r="V964" s="29"/>
      <c r="W964" s="29"/>
      <c r="X964" s="29"/>
      <c r="Y964" s="29"/>
      <c r="Z964" s="29"/>
      <c r="AA964" s="29"/>
      <c r="AB964" s="29"/>
      <c r="AC964" s="29"/>
      <c r="AD964" s="29"/>
      <c r="AE964" s="29"/>
      <c r="AF964" s="29"/>
      <c r="AG964" s="29"/>
      <c r="AH964" s="29"/>
      <c r="AI964" s="29"/>
      <c r="AJ964" s="29"/>
      <c r="AK964" s="29"/>
      <c r="AL964" s="29"/>
      <c r="AM964" s="29"/>
      <c r="AN964" s="29"/>
      <c r="AO964" s="29"/>
      <c r="AP964" s="29"/>
      <c r="AQ964" s="29"/>
      <c r="AR964" s="29"/>
    </row>
    <row r="965" spans="1:44" ht="15.75" customHeight="1">
      <c r="A965" s="29"/>
      <c r="B965" s="29"/>
      <c r="C965" s="30"/>
      <c r="D965" s="30"/>
      <c r="E965" s="29"/>
      <c r="F965" s="29"/>
      <c r="G965" s="29"/>
      <c r="H965" s="29"/>
      <c r="I965" s="29"/>
      <c r="J965" s="29"/>
      <c r="K965" s="29"/>
      <c r="L965" s="29"/>
      <c r="M965" s="29"/>
      <c r="N965" s="29"/>
      <c r="O965" s="29"/>
      <c r="P965" s="29"/>
      <c r="Q965" s="29"/>
      <c r="R965" s="29"/>
      <c r="S965" s="29"/>
      <c r="T965" s="29"/>
      <c r="U965" s="29"/>
      <c r="V965" s="29"/>
      <c r="W965" s="29"/>
      <c r="X965" s="29"/>
      <c r="Y965" s="29"/>
      <c r="Z965" s="29"/>
      <c r="AA965" s="29"/>
      <c r="AB965" s="29"/>
      <c r="AC965" s="29"/>
      <c r="AD965" s="29"/>
      <c r="AE965" s="29"/>
      <c r="AF965" s="29"/>
      <c r="AG965" s="29"/>
      <c r="AH965" s="29"/>
      <c r="AI965" s="29"/>
      <c r="AJ965" s="29"/>
      <c r="AK965" s="29"/>
      <c r="AL965" s="29"/>
      <c r="AM965" s="29"/>
      <c r="AN965" s="29"/>
      <c r="AO965" s="29"/>
      <c r="AP965" s="29"/>
      <c r="AQ965" s="29"/>
      <c r="AR965" s="29"/>
    </row>
    <row r="966" spans="1:44" ht="15.75" customHeight="1">
      <c r="A966" s="29"/>
      <c r="B966" s="29"/>
      <c r="C966" s="30"/>
      <c r="D966" s="30"/>
      <c r="E966" s="29"/>
      <c r="F966" s="29"/>
      <c r="G966" s="29"/>
      <c r="H966" s="29"/>
      <c r="I966" s="29"/>
      <c r="J966" s="29"/>
      <c r="K966" s="29"/>
      <c r="L966" s="29"/>
      <c r="M966" s="29"/>
      <c r="N966" s="29"/>
      <c r="O966" s="29"/>
      <c r="P966" s="29"/>
      <c r="Q966" s="29"/>
      <c r="R966" s="29"/>
      <c r="S966" s="29"/>
      <c r="T966" s="29"/>
      <c r="U966" s="29"/>
      <c r="V966" s="29"/>
      <c r="W966" s="29"/>
      <c r="X966" s="29"/>
      <c r="Y966" s="29"/>
      <c r="Z966" s="29"/>
      <c r="AA966" s="29"/>
      <c r="AB966" s="29"/>
      <c r="AC966" s="29"/>
      <c r="AD966" s="29"/>
      <c r="AE966" s="29"/>
      <c r="AF966" s="29"/>
      <c r="AG966" s="29"/>
      <c r="AH966" s="29"/>
      <c r="AI966" s="29"/>
      <c r="AJ966" s="29"/>
      <c r="AK966" s="29"/>
      <c r="AL966" s="29"/>
      <c r="AM966" s="29"/>
      <c r="AN966" s="29"/>
      <c r="AO966" s="29"/>
      <c r="AP966" s="29"/>
      <c r="AQ966" s="29"/>
      <c r="AR966" s="29"/>
    </row>
    <row r="967" spans="1:44" ht="15.75" customHeight="1">
      <c r="A967" s="29"/>
      <c r="B967" s="29"/>
      <c r="C967" s="30"/>
      <c r="D967" s="30"/>
      <c r="E967" s="29"/>
      <c r="F967" s="29"/>
      <c r="G967" s="29"/>
      <c r="H967" s="29"/>
      <c r="I967" s="29"/>
      <c r="J967" s="29"/>
      <c r="K967" s="29"/>
      <c r="L967" s="29"/>
      <c r="M967" s="29"/>
      <c r="N967" s="29"/>
      <c r="O967" s="29"/>
      <c r="P967" s="29"/>
      <c r="Q967" s="29"/>
      <c r="R967" s="29"/>
      <c r="S967" s="29"/>
      <c r="T967" s="29"/>
      <c r="U967" s="29"/>
      <c r="V967" s="29"/>
      <c r="W967" s="29"/>
      <c r="X967" s="29"/>
      <c r="Y967" s="29"/>
      <c r="Z967" s="29"/>
      <c r="AA967" s="29"/>
      <c r="AB967" s="29"/>
      <c r="AC967" s="29"/>
      <c r="AD967" s="29"/>
      <c r="AE967" s="29"/>
      <c r="AF967" s="29"/>
      <c r="AG967" s="29"/>
      <c r="AH967" s="29"/>
      <c r="AI967" s="29"/>
      <c r="AJ967" s="29"/>
      <c r="AK967" s="29"/>
      <c r="AL967" s="29"/>
      <c r="AM967" s="29"/>
      <c r="AN967" s="29"/>
      <c r="AO967" s="29"/>
      <c r="AP967" s="29"/>
      <c r="AQ967" s="29"/>
      <c r="AR967" s="29"/>
    </row>
    <row r="968" spans="1:44" ht="15.75" customHeight="1">
      <c r="A968" s="29"/>
      <c r="B968" s="29"/>
      <c r="C968" s="30"/>
      <c r="D968" s="30"/>
      <c r="E968" s="29"/>
      <c r="F968" s="29"/>
      <c r="G968" s="29"/>
      <c r="H968" s="29"/>
      <c r="I968" s="29"/>
      <c r="J968" s="29"/>
      <c r="K968" s="29"/>
      <c r="L968" s="29"/>
      <c r="M968" s="29"/>
      <c r="N968" s="29"/>
      <c r="O968" s="29"/>
      <c r="P968" s="29"/>
      <c r="Q968" s="29"/>
      <c r="R968" s="29"/>
      <c r="S968" s="29"/>
      <c r="T968" s="29"/>
      <c r="U968" s="29"/>
      <c r="V968" s="29"/>
      <c r="W968" s="29"/>
      <c r="X968" s="29"/>
      <c r="Y968" s="29"/>
      <c r="Z968" s="29"/>
      <c r="AA968" s="29"/>
      <c r="AB968" s="29"/>
      <c r="AC968" s="29"/>
      <c r="AD968" s="29"/>
      <c r="AE968" s="29"/>
      <c r="AF968" s="29"/>
      <c r="AG968" s="29"/>
      <c r="AH968" s="29"/>
      <c r="AI968" s="29"/>
      <c r="AJ968" s="29"/>
      <c r="AK968" s="29"/>
      <c r="AL968" s="29"/>
      <c r="AM968" s="29"/>
      <c r="AN968" s="29"/>
      <c r="AO968" s="29"/>
      <c r="AP968" s="29"/>
      <c r="AQ968" s="29"/>
      <c r="AR968" s="29"/>
    </row>
    <row r="969" spans="1:44" ht="15.75" customHeight="1">
      <c r="A969" s="29"/>
      <c r="B969" s="29"/>
      <c r="C969" s="30"/>
      <c r="D969" s="30"/>
      <c r="E969" s="29"/>
      <c r="F969" s="29"/>
      <c r="G969" s="29"/>
      <c r="H969" s="29"/>
      <c r="I969" s="29"/>
      <c r="J969" s="29"/>
      <c r="K969" s="29"/>
      <c r="L969" s="29"/>
      <c r="M969" s="29"/>
      <c r="N969" s="29"/>
      <c r="O969" s="29"/>
      <c r="P969" s="29"/>
      <c r="Q969" s="29"/>
      <c r="R969" s="29"/>
      <c r="S969" s="29"/>
      <c r="T969" s="29"/>
      <c r="U969" s="29"/>
      <c r="V969" s="29"/>
      <c r="W969" s="29"/>
      <c r="X969" s="29"/>
      <c r="Y969" s="29"/>
      <c r="Z969" s="29"/>
      <c r="AA969" s="29"/>
      <c r="AB969" s="29"/>
      <c r="AC969" s="29"/>
      <c r="AD969" s="29"/>
      <c r="AE969" s="29"/>
      <c r="AF969" s="29"/>
      <c r="AG969" s="29"/>
      <c r="AH969" s="29"/>
      <c r="AI969" s="29"/>
      <c r="AJ969" s="29"/>
      <c r="AK969" s="29"/>
      <c r="AL969" s="29"/>
      <c r="AM969" s="29"/>
      <c r="AN969" s="29"/>
      <c r="AO969" s="29"/>
      <c r="AP969" s="29"/>
      <c r="AQ969" s="29"/>
      <c r="AR969" s="29"/>
    </row>
    <row r="970" spans="1:44" ht="15.75" customHeight="1">
      <c r="A970" s="29"/>
      <c r="B970" s="29"/>
      <c r="C970" s="30"/>
      <c r="D970" s="30"/>
      <c r="E970" s="29"/>
      <c r="F970" s="29"/>
      <c r="G970" s="29"/>
      <c r="H970" s="29"/>
      <c r="I970" s="29"/>
      <c r="J970" s="29"/>
      <c r="K970" s="29"/>
      <c r="L970" s="29"/>
      <c r="M970" s="29"/>
      <c r="N970" s="29"/>
      <c r="O970" s="29"/>
      <c r="P970" s="29"/>
      <c r="Q970" s="29"/>
      <c r="R970" s="29"/>
      <c r="S970" s="29"/>
      <c r="T970" s="29"/>
      <c r="U970" s="29"/>
      <c r="V970" s="29"/>
      <c r="W970" s="29"/>
      <c r="X970" s="29"/>
      <c r="Y970" s="29"/>
      <c r="Z970" s="29"/>
      <c r="AA970" s="29"/>
      <c r="AB970" s="29"/>
      <c r="AC970" s="29"/>
      <c r="AD970" s="29"/>
      <c r="AE970" s="29"/>
      <c r="AF970" s="29"/>
      <c r="AG970" s="29"/>
      <c r="AH970" s="29"/>
      <c r="AI970" s="29"/>
      <c r="AJ970" s="29"/>
      <c r="AK970" s="29"/>
      <c r="AL970" s="29"/>
      <c r="AM970" s="29"/>
      <c r="AN970" s="29"/>
      <c r="AO970" s="29"/>
      <c r="AP970" s="29"/>
      <c r="AQ970" s="29"/>
      <c r="AR970" s="29"/>
    </row>
    <row r="971" spans="1:44" ht="15.75" customHeight="1">
      <c r="A971" s="29"/>
      <c r="B971" s="29"/>
      <c r="C971" s="30"/>
      <c r="D971" s="30"/>
      <c r="E971" s="29"/>
      <c r="F971" s="29"/>
      <c r="G971" s="29"/>
      <c r="H971" s="29"/>
      <c r="I971" s="29"/>
      <c r="J971" s="29"/>
      <c r="K971" s="29"/>
      <c r="L971" s="29"/>
      <c r="M971" s="29"/>
      <c r="N971" s="29"/>
      <c r="O971" s="29"/>
      <c r="P971" s="29"/>
      <c r="Q971" s="29"/>
      <c r="R971" s="29"/>
      <c r="S971" s="29"/>
      <c r="T971" s="29"/>
      <c r="U971" s="29"/>
      <c r="V971" s="29"/>
      <c r="W971" s="29"/>
      <c r="X971" s="29"/>
      <c r="Y971" s="29"/>
      <c r="Z971" s="29"/>
      <c r="AA971" s="29"/>
      <c r="AB971" s="29"/>
      <c r="AC971" s="29"/>
      <c r="AD971" s="29"/>
      <c r="AE971" s="29"/>
      <c r="AF971" s="29"/>
      <c r="AG971" s="29"/>
      <c r="AH971" s="29"/>
      <c r="AI971" s="29"/>
      <c r="AJ971" s="29"/>
      <c r="AK971" s="29"/>
      <c r="AL971" s="29"/>
      <c r="AM971" s="29"/>
      <c r="AN971" s="29"/>
      <c r="AO971" s="29"/>
      <c r="AP971" s="29"/>
      <c r="AQ971" s="29"/>
      <c r="AR971" s="29"/>
    </row>
    <row r="972" spans="1:44" ht="15.75" customHeight="1">
      <c r="A972" s="29"/>
      <c r="B972" s="29"/>
      <c r="C972" s="30"/>
      <c r="D972" s="30"/>
      <c r="E972" s="29"/>
      <c r="F972" s="29"/>
      <c r="G972" s="29"/>
      <c r="H972" s="29"/>
      <c r="I972" s="29"/>
      <c r="J972" s="29"/>
      <c r="K972" s="29"/>
      <c r="L972" s="29"/>
      <c r="M972" s="29"/>
      <c r="N972" s="29"/>
      <c r="O972" s="29"/>
      <c r="P972" s="29"/>
      <c r="Q972" s="29"/>
      <c r="R972" s="29"/>
      <c r="S972" s="29"/>
      <c r="T972" s="29"/>
      <c r="U972" s="29"/>
      <c r="V972" s="29"/>
      <c r="W972" s="29"/>
      <c r="X972" s="29"/>
      <c r="Y972" s="29"/>
      <c r="Z972" s="29"/>
      <c r="AA972" s="29"/>
      <c r="AB972" s="29"/>
      <c r="AC972" s="29"/>
      <c r="AD972" s="29"/>
      <c r="AE972" s="29"/>
      <c r="AF972" s="29"/>
      <c r="AG972" s="29"/>
      <c r="AH972" s="29"/>
      <c r="AI972" s="29"/>
      <c r="AJ972" s="29"/>
      <c r="AK972" s="29"/>
      <c r="AL972" s="29"/>
      <c r="AM972" s="29"/>
      <c r="AN972" s="29"/>
      <c r="AO972" s="29"/>
      <c r="AP972" s="29"/>
      <c r="AQ972" s="29"/>
      <c r="AR972" s="29"/>
    </row>
    <row r="973" spans="1:44" ht="15.75" customHeight="1">
      <c r="A973" s="29"/>
      <c r="B973" s="29"/>
      <c r="C973" s="30"/>
      <c r="D973" s="30"/>
      <c r="E973" s="29"/>
      <c r="F973" s="29"/>
      <c r="G973" s="29"/>
      <c r="H973" s="29"/>
      <c r="I973" s="29"/>
      <c r="J973" s="29"/>
      <c r="K973" s="29"/>
      <c r="L973" s="29"/>
      <c r="M973" s="29"/>
      <c r="N973" s="29"/>
      <c r="O973" s="29"/>
      <c r="P973" s="29"/>
      <c r="Q973" s="29"/>
      <c r="R973" s="29"/>
      <c r="S973" s="29"/>
      <c r="T973" s="29"/>
      <c r="U973" s="29"/>
      <c r="V973" s="29"/>
      <c r="W973" s="29"/>
      <c r="X973" s="29"/>
      <c r="Y973" s="29"/>
      <c r="Z973" s="29"/>
      <c r="AA973" s="29"/>
      <c r="AB973" s="29"/>
      <c r="AC973" s="29"/>
      <c r="AD973" s="29"/>
      <c r="AE973" s="29"/>
      <c r="AF973" s="29"/>
      <c r="AG973" s="29"/>
      <c r="AH973" s="29"/>
      <c r="AI973" s="29"/>
      <c r="AJ973" s="29"/>
      <c r="AK973" s="29"/>
      <c r="AL973" s="29"/>
      <c r="AM973" s="29"/>
      <c r="AN973" s="29"/>
      <c r="AO973" s="29"/>
      <c r="AP973" s="29"/>
      <c r="AQ973" s="29"/>
      <c r="AR973" s="29"/>
    </row>
    <row r="974" spans="1:44" ht="15.75" customHeight="1">
      <c r="A974" s="29"/>
      <c r="B974" s="29"/>
      <c r="C974" s="30"/>
      <c r="D974" s="30"/>
      <c r="E974" s="29"/>
      <c r="F974" s="29"/>
      <c r="G974" s="29"/>
      <c r="H974" s="29"/>
      <c r="I974" s="29"/>
      <c r="J974" s="29"/>
      <c r="K974" s="29"/>
      <c r="L974" s="29"/>
      <c r="M974" s="29"/>
      <c r="N974" s="29"/>
      <c r="O974" s="29"/>
      <c r="P974" s="29"/>
      <c r="Q974" s="29"/>
      <c r="R974" s="29"/>
      <c r="S974" s="29"/>
      <c r="T974" s="29"/>
      <c r="U974" s="29"/>
      <c r="V974" s="29"/>
      <c r="W974" s="29"/>
      <c r="X974" s="29"/>
      <c r="Y974" s="29"/>
      <c r="Z974" s="29"/>
      <c r="AA974" s="29"/>
      <c r="AB974" s="29"/>
      <c r="AC974" s="29"/>
      <c r="AD974" s="29"/>
      <c r="AE974" s="29"/>
      <c r="AF974" s="29"/>
      <c r="AG974" s="29"/>
      <c r="AH974" s="29"/>
      <c r="AI974" s="29"/>
      <c r="AJ974" s="29"/>
      <c r="AK974" s="29"/>
      <c r="AL974" s="29"/>
      <c r="AM974" s="29"/>
      <c r="AN974" s="29"/>
      <c r="AO974" s="29"/>
      <c r="AP974" s="29"/>
      <c r="AQ974" s="29"/>
      <c r="AR974" s="29"/>
    </row>
    <row r="975" spans="1:44" ht="15.75" customHeight="1">
      <c r="A975" s="29"/>
      <c r="B975" s="29"/>
      <c r="C975" s="30"/>
      <c r="D975" s="30"/>
      <c r="E975" s="29"/>
      <c r="F975" s="29"/>
      <c r="G975" s="29"/>
      <c r="H975" s="29"/>
      <c r="I975" s="29"/>
      <c r="J975" s="29"/>
      <c r="K975" s="29"/>
      <c r="L975" s="29"/>
      <c r="M975" s="29"/>
      <c r="N975" s="29"/>
      <c r="O975" s="29"/>
      <c r="P975" s="29"/>
      <c r="Q975" s="29"/>
      <c r="R975" s="29"/>
      <c r="S975" s="29"/>
      <c r="T975" s="29"/>
      <c r="U975" s="29"/>
      <c r="V975" s="29"/>
      <c r="W975" s="29"/>
      <c r="X975" s="29"/>
      <c r="Y975" s="29"/>
      <c r="Z975" s="29"/>
      <c r="AA975" s="29"/>
      <c r="AB975" s="29"/>
      <c r="AC975" s="29"/>
      <c r="AD975" s="29"/>
      <c r="AE975" s="29"/>
      <c r="AF975" s="29"/>
      <c r="AG975" s="29"/>
      <c r="AH975" s="29"/>
      <c r="AI975" s="29"/>
      <c r="AJ975" s="29"/>
      <c r="AK975" s="29"/>
      <c r="AL975" s="29"/>
      <c r="AM975" s="29"/>
      <c r="AN975" s="29"/>
      <c r="AO975" s="29"/>
      <c r="AP975" s="29"/>
      <c r="AQ975" s="29"/>
      <c r="AR975" s="29"/>
    </row>
    <row r="976" spans="1:44" ht="15.75" customHeight="1">
      <c r="A976" s="29"/>
      <c r="B976" s="29"/>
      <c r="C976" s="30"/>
      <c r="D976" s="30"/>
      <c r="E976" s="29"/>
      <c r="F976" s="29"/>
      <c r="G976" s="29"/>
      <c r="H976" s="29"/>
      <c r="I976" s="29"/>
      <c r="J976" s="29"/>
      <c r="K976" s="29"/>
      <c r="L976" s="29"/>
      <c r="M976" s="29"/>
      <c r="N976" s="29"/>
      <c r="O976" s="29"/>
      <c r="P976" s="29"/>
      <c r="Q976" s="29"/>
      <c r="R976" s="29"/>
      <c r="S976" s="29"/>
      <c r="T976" s="29"/>
      <c r="U976" s="29"/>
      <c r="V976" s="29"/>
      <c r="W976" s="29"/>
      <c r="X976" s="29"/>
      <c r="Y976" s="29"/>
      <c r="Z976" s="29"/>
      <c r="AA976" s="29"/>
      <c r="AB976" s="29"/>
      <c r="AC976" s="29"/>
      <c r="AD976" s="29"/>
      <c r="AE976" s="29"/>
      <c r="AF976" s="29"/>
      <c r="AG976" s="29"/>
      <c r="AH976" s="29"/>
      <c r="AI976" s="29"/>
      <c r="AJ976" s="29"/>
      <c r="AK976" s="29"/>
      <c r="AL976" s="29"/>
      <c r="AM976" s="29"/>
      <c r="AN976" s="29"/>
      <c r="AO976" s="29"/>
      <c r="AP976" s="29"/>
      <c r="AQ976" s="29"/>
      <c r="AR976" s="29"/>
    </row>
    <row r="977" spans="1:44" ht="15.75" customHeight="1">
      <c r="A977" s="29"/>
      <c r="B977" s="29"/>
      <c r="C977" s="30"/>
      <c r="D977" s="30"/>
      <c r="E977" s="29"/>
      <c r="F977" s="29"/>
      <c r="G977" s="29"/>
      <c r="H977" s="29"/>
      <c r="I977" s="29"/>
      <c r="J977" s="29"/>
      <c r="K977" s="29"/>
      <c r="L977" s="29"/>
      <c r="M977" s="29"/>
      <c r="N977" s="29"/>
      <c r="O977" s="29"/>
      <c r="P977" s="29"/>
      <c r="Q977" s="29"/>
      <c r="R977" s="29"/>
      <c r="S977" s="29"/>
      <c r="T977" s="29"/>
      <c r="U977" s="29"/>
      <c r="V977" s="29"/>
      <c r="W977" s="29"/>
      <c r="X977" s="29"/>
      <c r="Y977" s="29"/>
      <c r="Z977" s="29"/>
      <c r="AA977" s="29"/>
      <c r="AB977" s="29"/>
      <c r="AC977" s="29"/>
      <c r="AD977" s="29"/>
      <c r="AE977" s="29"/>
      <c r="AF977" s="29"/>
      <c r="AG977" s="29"/>
      <c r="AH977" s="29"/>
      <c r="AI977" s="29"/>
      <c r="AJ977" s="29"/>
      <c r="AK977" s="29"/>
      <c r="AL977" s="29"/>
      <c r="AM977" s="29"/>
      <c r="AN977" s="29"/>
      <c r="AO977" s="29"/>
      <c r="AP977" s="29"/>
      <c r="AQ977" s="29"/>
      <c r="AR977" s="29"/>
    </row>
    <row r="978" spans="1:44" ht="15.75" customHeight="1">
      <c r="A978" s="29"/>
      <c r="B978" s="29"/>
      <c r="C978" s="30"/>
      <c r="D978" s="30"/>
      <c r="E978" s="29"/>
      <c r="F978" s="29"/>
      <c r="G978" s="29"/>
      <c r="H978" s="29"/>
      <c r="I978" s="29"/>
      <c r="J978" s="29"/>
      <c r="K978" s="29"/>
      <c r="L978" s="29"/>
      <c r="M978" s="29"/>
      <c r="N978" s="29"/>
      <c r="O978" s="29"/>
      <c r="P978" s="29"/>
      <c r="Q978" s="29"/>
      <c r="R978" s="29"/>
      <c r="S978" s="29"/>
      <c r="T978" s="29"/>
      <c r="U978" s="29"/>
      <c r="V978" s="29"/>
      <c r="W978" s="29"/>
      <c r="X978" s="29"/>
      <c r="Y978" s="29"/>
      <c r="Z978" s="29"/>
      <c r="AA978" s="29"/>
      <c r="AB978" s="29"/>
      <c r="AC978" s="29"/>
      <c r="AD978" s="29"/>
      <c r="AE978" s="29"/>
      <c r="AF978" s="29"/>
      <c r="AG978" s="29"/>
      <c r="AH978" s="29"/>
      <c r="AI978" s="29"/>
      <c r="AJ978" s="29"/>
      <c r="AK978" s="29"/>
      <c r="AL978" s="29"/>
      <c r="AM978" s="29"/>
      <c r="AN978" s="29"/>
      <c r="AO978" s="29"/>
      <c r="AP978" s="29"/>
      <c r="AQ978" s="29"/>
      <c r="AR978" s="29"/>
    </row>
    <row r="979" spans="1:44" ht="15.75" customHeight="1">
      <c r="A979" s="29"/>
      <c r="B979" s="29"/>
      <c r="C979" s="30"/>
      <c r="D979" s="30"/>
      <c r="E979" s="29"/>
      <c r="F979" s="29"/>
      <c r="G979" s="29"/>
      <c r="H979" s="29"/>
      <c r="I979" s="29"/>
      <c r="J979" s="29"/>
      <c r="K979" s="29"/>
      <c r="L979" s="29"/>
      <c r="M979" s="29"/>
      <c r="N979" s="29"/>
      <c r="O979" s="29"/>
      <c r="P979" s="29"/>
      <c r="Q979" s="29"/>
      <c r="R979" s="29"/>
      <c r="S979" s="29"/>
      <c r="T979" s="29"/>
      <c r="U979" s="29"/>
      <c r="V979" s="29"/>
      <c r="W979" s="29"/>
      <c r="X979" s="29"/>
      <c r="Y979" s="29"/>
      <c r="Z979" s="29"/>
      <c r="AA979" s="29"/>
      <c r="AB979" s="29"/>
      <c r="AC979" s="29"/>
      <c r="AD979" s="29"/>
      <c r="AE979" s="29"/>
      <c r="AF979" s="29"/>
      <c r="AG979" s="29"/>
      <c r="AH979" s="29"/>
      <c r="AI979" s="29"/>
      <c r="AJ979" s="29"/>
      <c r="AK979" s="29"/>
      <c r="AL979" s="29"/>
      <c r="AM979" s="29"/>
      <c r="AN979" s="29"/>
      <c r="AO979" s="29"/>
      <c r="AP979" s="29"/>
      <c r="AQ979" s="29"/>
      <c r="AR979" s="29"/>
    </row>
    <row r="980" spans="1:44" ht="15.75" customHeight="1">
      <c r="A980" s="29"/>
      <c r="B980" s="29"/>
      <c r="C980" s="30"/>
      <c r="D980" s="30"/>
      <c r="E980" s="29"/>
      <c r="F980" s="29"/>
      <c r="G980" s="29"/>
      <c r="H980" s="29"/>
      <c r="I980" s="29"/>
      <c r="J980" s="29"/>
      <c r="K980" s="29"/>
      <c r="L980" s="29"/>
      <c r="M980" s="29"/>
      <c r="N980" s="29"/>
      <c r="O980" s="29"/>
      <c r="P980" s="29"/>
      <c r="Q980" s="29"/>
      <c r="R980" s="29"/>
      <c r="S980" s="29"/>
      <c r="T980" s="29"/>
      <c r="U980" s="29"/>
      <c r="V980" s="29"/>
      <c r="W980" s="29"/>
      <c r="X980" s="29"/>
      <c r="Y980" s="29"/>
      <c r="Z980" s="29"/>
      <c r="AA980" s="29"/>
      <c r="AB980" s="29"/>
      <c r="AC980" s="29"/>
      <c r="AD980" s="29"/>
      <c r="AE980" s="29"/>
      <c r="AF980" s="29"/>
      <c r="AG980" s="29"/>
      <c r="AH980" s="29"/>
      <c r="AI980" s="29"/>
      <c r="AJ980" s="29"/>
      <c r="AK980" s="29"/>
      <c r="AL980" s="29"/>
      <c r="AM980" s="29"/>
      <c r="AN980" s="29"/>
      <c r="AO980" s="29"/>
      <c r="AP980" s="29"/>
      <c r="AQ980" s="29"/>
      <c r="AR980" s="29"/>
    </row>
    <row r="981" spans="1:44" ht="15.75" customHeight="1">
      <c r="A981" s="29"/>
      <c r="B981" s="29"/>
      <c r="C981" s="30"/>
      <c r="D981" s="30"/>
      <c r="E981" s="29"/>
      <c r="F981" s="29"/>
      <c r="G981" s="29"/>
      <c r="H981" s="29"/>
      <c r="I981" s="29"/>
      <c r="J981" s="29"/>
      <c r="K981" s="29"/>
      <c r="L981" s="29"/>
      <c r="M981" s="29"/>
      <c r="N981" s="29"/>
      <c r="O981" s="29"/>
      <c r="P981" s="29"/>
      <c r="Q981" s="29"/>
      <c r="R981" s="29"/>
      <c r="S981" s="29"/>
      <c r="T981" s="29"/>
      <c r="U981" s="29"/>
      <c r="V981" s="29"/>
      <c r="W981" s="29"/>
      <c r="X981" s="29"/>
      <c r="Y981" s="29"/>
      <c r="Z981" s="29"/>
      <c r="AA981" s="29"/>
      <c r="AB981" s="29"/>
      <c r="AC981" s="29"/>
      <c r="AD981" s="29"/>
      <c r="AE981" s="29"/>
      <c r="AF981" s="29"/>
      <c r="AG981" s="29"/>
      <c r="AH981" s="29"/>
      <c r="AI981" s="29"/>
      <c r="AJ981" s="29"/>
      <c r="AK981" s="29"/>
      <c r="AL981" s="29"/>
      <c r="AM981" s="29"/>
      <c r="AN981" s="29"/>
      <c r="AO981" s="29"/>
      <c r="AP981" s="29"/>
      <c r="AQ981" s="29"/>
      <c r="AR981" s="29"/>
    </row>
    <row r="982" spans="1:44" ht="15.75" customHeight="1">
      <c r="A982" s="29"/>
      <c r="B982" s="29"/>
      <c r="C982" s="30"/>
      <c r="D982" s="30"/>
      <c r="E982" s="29"/>
      <c r="F982" s="29"/>
      <c r="G982" s="29"/>
      <c r="H982" s="29"/>
      <c r="I982" s="29"/>
      <c r="J982" s="29"/>
      <c r="K982" s="29"/>
      <c r="L982" s="29"/>
      <c r="M982" s="29"/>
      <c r="N982" s="29"/>
      <c r="O982" s="29"/>
      <c r="P982" s="29"/>
      <c r="Q982" s="29"/>
      <c r="R982" s="29"/>
      <c r="S982" s="29"/>
      <c r="T982" s="29"/>
      <c r="U982" s="29"/>
      <c r="V982" s="29"/>
      <c r="W982" s="29"/>
      <c r="X982" s="29"/>
      <c r="Y982" s="29"/>
      <c r="Z982" s="29"/>
      <c r="AA982" s="29"/>
      <c r="AB982" s="29"/>
      <c r="AC982" s="29"/>
      <c r="AD982" s="29"/>
      <c r="AE982" s="29"/>
      <c r="AF982" s="29"/>
      <c r="AG982" s="29"/>
      <c r="AH982" s="29"/>
      <c r="AI982" s="29"/>
      <c r="AJ982" s="29"/>
      <c r="AK982" s="29"/>
      <c r="AL982" s="29"/>
      <c r="AM982" s="29"/>
      <c r="AN982" s="29"/>
      <c r="AO982" s="29"/>
      <c r="AP982" s="29"/>
      <c r="AQ982" s="29"/>
      <c r="AR982" s="29"/>
    </row>
    <row r="983" spans="1:44" ht="15.75" customHeight="1">
      <c r="A983" s="29"/>
      <c r="B983" s="29"/>
      <c r="C983" s="30"/>
      <c r="D983" s="30"/>
      <c r="E983" s="29"/>
      <c r="F983" s="29"/>
      <c r="G983" s="29"/>
      <c r="H983" s="29"/>
      <c r="I983" s="29"/>
      <c r="J983" s="29"/>
      <c r="K983" s="29"/>
      <c r="L983" s="29"/>
      <c r="M983" s="29"/>
      <c r="N983" s="29"/>
      <c r="O983" s="29"/>
      <c r="P983" s="29"/>
      <c r="Q983" s="29"/>
      <c r="R983" s="29"/>
      <c r="S983" s="29"/>
      <c r="T983" s="29"/>
      <c r="U983" s="29"/>
      <c r="V983" s="29"/>
      <c r="W983" s="29"/>
      <c r="X983" s="29"/>
      <c r="Y983" s="29"/>
      <c r="Z983" s="29"/>
      <c r="AA983" s="29"/>
      <c r="AB983" s="29"/>
      <c r="AC983" s="29"/>
      <c r="AD983" s="29"/>
      <c r="AE983" s="29"/>
      <c r="AF983" s="29"/>
      <c r="AG983" s="29"/>
      <c r="AH983" s="29"/>
      <c r="AI983" s="29"/>
      <c r="AJ983" s="29"/>
      <c r="AK983" s="29"/>
      <c r="AL983" s="29"/>
      <c r="AM983" s="29"/>
      <c r="AN983" s="29"/>
      <c r="AO983" s="29"/>
      <c r="AP983" s="29"/>
      <c r="AQ983" s="29"/>
      <c r="AR983" s="29"/>
    </row>
    <row r="984" spans="1:44" ht="15.75" customHeight="1">
      <c r="A984" s="29"/>
      <c r="B984" s="29"/>
      <c r="C984" s="30"/>
      <c r="D984" s="30"/>
      <c r="E984" s="29"/>
      <c r="F984" s="29"/>
      <c r="G984" s="29"/>
      <c r="H984" s="29"/>
      <c r="I984" s="29"/>
      <c r="J984" s="29"/>
      <c r="K984" s="29"/>
      <c r="L984" s="29"/>
      <c r="M984" s="29"/>
      <c r="N984" s="29"/>
      <c r="O984" s="29"/>
      <c r="P984" s="29"/>
      <c r="Q984" s="29"/>
      <c r="R984" s="29"/>
      <c r="S984" s="29"/>
      <c r="T984" s="29"/>
      <c r="U984" s="29"/>
      <c r="V984" s="29"/>
      <c r="W984" s="29"/>
      <c r="X984" s="29"/>
      <c r="Y984" s="29"/>
      <c r="Z984" s="29"/>
      <c r="AA984" s="29"/>
      <c r="AB984" s="29"/>
      <c r="AC984" s="29"/>
      <c r="AD984" s="29"/>
      <c r="AE984" s="29"/>
      <c r="AF984" s="29"/>
      <c r="AG984" s="29"/>
      <c r="AH984" s="29"/>
      <c r="AI984" s="29"/>
      <c r="AJ984" s="29"/>
      <c r="AK984" s="29"/>
      <c r="AL984" s="29"/>
      <c r="AM984" s="29"/>
      <c r="AN984" s="29"/>
      <c r="AO984" s="29"/>
      <c r="AP984" s="29"/>
      <c r="AQ984" s="29"/>
      <c r="AR984" s="29"/>
    </row>
    <row r="985" spans="1:44" ht="15.75" customHeight="1">
      <c r="A985" s="29"/>
      <c r="B985" s="29"/>
      <c r="C985" s="30"/>
      <c r="D985" s="30"/>
      <c r="E985" s="29"/>
      <c r="F985" s="29"/>
      <c r="G985" s="29"/>
      <c r="H985" s="29"/>
      <c r="I985" s="29"/>
      <c r="J985" s="29"/>
      <c r="K985" s="29"/>
      <c r="L985" s="29"/>
      <c r="M985" s="29"/>
      <c r="N985" s="29"/>
      <c r="O985" s="29"/>
      <c r="P985" s="29"/>
      <c r="Q985" s="29"/>
      <c r="R985" s="29"/>
      <c r="S985" s="29"/>
      <c r="T985" s="29"/>
      <c r="U985" s="29"/>
      <c r="V985" s="29"/>
      <c r="W985" s="29"/>
      <c r="X985" s="29"/>
      <c r="Y985" s="29"/>
      <c r="Z985" s="29"/>
      <c r="AA985" s="29"/>
      <c r="AB985" s="29"/>
      <c r="AC985" s="29"/>
      <c r="AD985" s="29"/>
      <c r="AE985" s="29"/>
      <c r="AF985" s="29"/>
      <c r="AG985" s="29"/>
      <c r="AH985" s="29"/>
      <c r="AI985" s="29"/>
      <c r="AJ985" s="29"/>
      <c r="AK985" s="29"/>
      <c r="AL985" s="29"/>
      <c r="AM985" s="29"/>
      <c r="AN985" s="29"/>
      <c r="AO985" s="29"/>
      <c r="AP985" s="29"/>
      <c r="AQ985" s="29"/>
      <c r="AR985" s="29"/>
    </row>
    <row r="986" spans="1:44" ht="15.75" customHeight="1">
      <c r="A986" s="29"/>
      <c r="B986" s="29"/>
      <c r="C986" s="30"/>
      <c r="D986" s="30"/>
      <c r="E986" s="29"/>
      <c r="F986" s="29"/>
      <c r="G986" s="29"/>
      <c r="H986" s="29"/>
      <c r="I986" s="29"/>
      <c r="J986" s="29"/>
      <c r="K986" s="29"/>
      <c r="L986" s="29"/>
      <c r="M986" s="29"/>
      <c r="N986" s="29"/>
      <c r="O986" s="29"/>
      <c r="P986" s="29"/>
      <c r="Q986" s="29"/>
      <c r="R986" s="29"/>
      <c r="S986" s="29"/>
      <c r="T986" s="29"/>
      <c r="U986" s="29"/>
      <c r="V986" s="29"/>
      <c r="W986" s="29"/>
      <c r="X986" s="29"/>
      <c r="Y986" s="29"/>
      <c r="Z986" s="29"/>
      <c r="AA986" s="29"/>
      <c r="AB986" s="29"/>
      <c r="AC986" s="29"/>
      <c r="AD986" s="29"/>
      <c r="AE986" s="29"/>
      <c r="AF986" s="29"/>
      <c r="AG986" s="29"/>
      <c r="AH986" s="29"/>
      <c r="AI986" s="29"/>
      <c r="AJ986" s="29"/>
      <c r="AK986" s="29"/>
      <c r="AL986" s="29"/>
      <c r="AM986" s="29"/>
      <c r="AN986" s="29"/>
      <c r="AO986" s="29"/>
      <c r="AP986" s="29"/>
      <c r="AQ986" s="29"/>
      <c r="AR986" s="29"/>
    </row>
    <row r="987" spans="1:44" ht="15.75" customHeight="1">
      <c r="A987" s="29"/>
      <c r="B987" s="29"/>
      <c r="C987" s="30"/>
      <c r="D987" s="30"/>
      <c r="E987" s="29"/>
      <c r="F987" s="29"/>
      <c r="G987" s="29"/>
      <c r="H987" s="29"/>
      <c r="I987" s="29"/>
      <c r="J987" s="29"/>
      <c r="K987" s="29"/>
      <c r="L987" s="29"/>
      <c r="M987" s="29"/>
      <c r="N987" s="29"/>
      <c r="O987" s="29"/>
      <c r="P987" s="29"/>
      <c r="Q987" s="29"/>
      <c r="R987" s="29"/>
      <c r="S987" s="29"/>
      <c r="T987" s="29"/>
      <c r="U987" s="29"/>
      <c r="V987" s="29"/>
      <c r="W987" s="29"/>
      <c r="X987" s="29"/>
      <c r="Y987" s="29"/>
      <c r="Z987" s="29"/>
      <c r="AA987" s="29"/>
      <c r="AB987" s="29"/>
      <c r="AC987" s="29"/>
      <c r="AD987" s="29"/>
      <c r="AE987" s="29"/>
      <c r="AF987" s="29"/>
      <c r="AG987" s="29"/>
      <c r="AH987" s="29"/>
      <c r="AI987" s="29"/>
      <c r="AJ987" s="29"/>
      <c r="AK987" s="29"/>
      <c r="AL987" s="29"/>
      <c r="AM987" s="29"/>
      <c r="AN987" s="29"/>
      <c r="AO987" s="29"/>
      <c r="AP987" s="29"/>
      <c r="AQ987" s="29"/>
      <c r="AR987" s="29"/>
    </row>
    <row r="988" spans="1:44" ht="15.75" customHeight="1">
      <c r="A988" s="29"/>
      <c r="B988" s="29"/>
      <c r="C988" s="30"/>
      <c r="D988" s="30"/>
      <c r="E988" s="29"/>
      <c r="F988" s="29"/>
      <c r="G988" s="29"/>
      <c r="H988" s="29"/>
      <c r="I988" s="29"/>
      <c r="J988" s="29"/>
      <c r="K988" s="29"/>
      <c r="L988" s="29"/>
      <c r="M988" s="29"/>
      <c r="N988" s="29"/>
      <c r="O988" s="29"/>
      <c r="P988" s="29"/>
      <c r="Q988" s="29"/>
      <c r="R988" s="29"/>
      <c r="S988" s="29"/>
      <c r="T988" s="29"/>
      <c r="U988" s="29"/>
      <c r="V988" s="29"/>
      <c r="W988" s="29"/>
      <c r="X988" s="29"/>
      <c r="Y988" s="29"/>
      <c r="Z988" s="29"/>
      <c r="AA988" s="29"/>
      <c r="AB988" s="29"/>
      <c r="AC988" s="29"/>
      <c r="AD988" s="29"/>
      <c r="AE988" s="29"/>
      <c r="AF988" s="29"/>
      <c r="AG988" s="29"/>
      <c r="AH988" s="29"/>
      <c r="AI988" s="29"/>
      <c r="AJ988" s="29"/>
      <c r="AK988" s="29"/>
      <c r="AL988" s="29"/>
      <c r="AM988" s="29"/>
      <c r="AN988" s="29"/>
      <c r="AO988" s="29"/>
      <c r="AP988" s="29"/>
      <c r="AQ988" s="29"/>
      <c r="AR988" s="29"/>
    </row>
    <row r="989" spans="1:44" ht="15.75" customHeight="1">
      <c r="A989" s="29"/>
      <c r="B989" s="29"/>
      <c r="C989" s="30"/>
      <c r="D989" s="30"/>
      <c r="E989" s="29"/>
      <c r="F989" s="29"/>
      <c r="G989" s="29"/>
      <c r="H989" s="29"/>
      <c r="I989" s="29"/>
      <c r="J989" s="29"/>
      <c r="K989" s="29"/>
      <c r="L989" s="29"/>
      <c r="M989" s="29"/>
      <c r="N989" s="29"/>
      <c r="O989" s="29"/>
      <c r="P989" s="29"/>
      <c r="Q989" s="29"/>
      <c r="R989" s="29"/>
      <c r="S989" s="29"/>
      <c r="T989" s="29"/>
      <c r="U989" s="29"/>
      <c r="V989" s="29"/>
      <c r="W989" s="29"/>
      <c r="X989" s="29"/>
      <c r="Y989" s="29"/>
      <c r="Z989" s="29"/>
      <c r="AA989" s="29"/>
      <c r="AB989" s="29"/>
      <c r="AC989" s="29"/>
      <c r="AD989" s="29"/>
      <c r="AE989" s="29"/>
      <c r="AF989" s="29"/>
      <c r="AG989" s="29"/>
      <c r="AH989" s="29"/>
      <c r="AI989" s="29"/>
      <c r="AJ989" s="29"/>
      <c r="AK989" s="29"/>
      <c r="AL989" s="29"/>
      <c r="AM989" s="29"/>
      <c r="AN989" s="29"/>
      <c r="AO989" s="29"/>
      <c r="AP989" s="29"/>
      <c r="AQ989" s="29"/>
      <c r="AR989" s="29"/>
    </row>
    <row r="990" spans="1:44" ht="15.75" customHeight="1">
      <c r="A990" s="29"/>
      <c r="B990" s="29"/>
      <c r="C990" s="30"/>
      <c r="D990" s="30"/>
      <c r="E990" s="29"/>
      <c r="F990" s="29"/>
      <c r="G990" s="29"/>
      <c r="H990" s="29"/>
      <c r="I990" s="29"/>
      <c r="J990" s="29"/>
      <c r="K990" s="29"/>
      <c r="L990" s="29"/>
      <c r="M990" s="29"/>
      <c r="N990" s="29"/>
      <c r="O990" s="29"/>
      <c r="P990" s="29"/>
      <c r="Q990" s="29"/>
      <c r="R990" s="29"/>
      <c r="S990" s="29"/>
      <c r="T990" s="29"/>
      <c r="U990" s="29"/>
      <c r="V990" s="29"/>
      <c r="W990" s="29"/>
      <c r="X990" s="29"/>
      <c r="Y990" s="29"/>
      <c r="Z990" s="29"/>
      <c r="AA990" s="29"/>
      <c r="AB990" s="29"/>
      <c r="AC990" s="29"/>
      <c r="AD990" s="29"/>
      <c r="AE990" s="29"/>
      <c r="AF990" s="29"/>
      <c r="AG990" s="29"/>
      <c r="AH990" s="29"/>
      <c r="AI990" s="29"/>
      <c r="AJ990" s="29"/>
      <c r="AK990" s="29"/>
      <c r="AL990" s="29"/>
      <c r="AM990" s="29"/>
      <c r="AN990" s="29"/>
      <c r="AO990" s="29"/>
      <c r="AP990" s="29"/>
      <c r="AQ990" s="29"/>
      <c r="AR990" s="29"/>
    </row>
    <row r="991" spans="1:44" ht="15.75" customHeight="1">
      <c r="A991" s="29"/>
      <c r="B991" s="29"/>
      <c r="C991" s="30"/>
      <c r="D991" s="30"/>
      <c r="E991" s="29"/>
      <c r="F991" s="29"/>
      <c r="G991" s="29"/>
      <c r="H991" s="29"/>
      <c r="I991" s="29"/>
      <c r="J991" s="29"/>
      <c r="K991" s="29"/>
      <c r="L991" s="29"/>
      <c r="M991" s="29"/>
      <c r="N991" s="29"/>
      <c r="O991" s="29"/>
      <c r="P991" s="29"/>
      <c r="Q991" s="29"/>
      <c r="R991" s="29"/>
      <c r="S991" s="29"/>
      <c r="T991" s="29"/>
      <c r="U991" s="29"/>
      <c r="V991" s="29"/>
      <c r="W991" s="29"/>
      <c r="X991" s="29"/>
      <c r="Y991" s="29"/>
      <c r="Z991" s="29"/>
      <c r="AA991" s="29"/>
      <c r="AB991" s="29"/>
      <c r="AC991" s="29"/>
      <c r="AD991" s="29"/>
      <c r="AE991" s="29"/>
      <c r="AF991" s="29"/>
      <c r="AG991" s="29"/>
      <c r="AH991" s="29"/>
      <c r="AI991" s="29"/>
      <c r="AJ991" s="29"/>
      <c r="AK991" s="29"/>
      <c r="AL991" s="29"/>
      <c r="AM991" s="29"/>
      <c r="AN991" s="29"/>
      <c r="AO991" s="29"/>
      <c r="AP991" s="29"/>
      <c r="AQ991" s="29"/>
      <c r="AR991" s="29"/>
    </row>
    <row r="992" spans="1:44" ht="15.75" customHeight="1">
      <c r="A992" s="29"/>
      <c r="B992" s="29"/>
      <c r="C992" s="30"/>
      <c r="D992" s="30"/>
      <c r="E992" s="29"/>
      <c r="F992" s="29"/>
      <c r="G992" s="29"/>
      <c r="H992" s="29"/>
      <c r="I992" s="29"/>
      <c r="J992" s="29"/>
      <c r="K992" s="29"/>
      <c r="L992" s="29"/>
      <c r="M992" s="29"/>
      <c r="N992" s="29"/>
      <c r="O992" s="29"/>
      <c r="P992" s="29"/>
      <c r="Q992" s="29"/>
      <c r="R992" s="29"/>
      <c r="S992" s="29"/>
      <c r="T992" s="29"/>
      <c r="U992" s="29"/>
      <c r="V992" s="29"/>
      <c r="W992" s="29"/>
      <c r="X992" s="29"/>
      <c r="Y992" s="29"/>
      <c r="Z992" s="29"/>
      <c r="AA992" s="29"/>
      <c r="AB992" s="29"/>
      <c r="AC992" s="29"/>
      <c r="AD992" s="29"/>
      <c r="AE992" s="29"/>
      <c r="AF992" s="29"/>
      <c r="AG992" s="29"/>
      <c r="AH992" s="29"/>
      <c r="AI992" s="29"/>
      <c r="AJ992" s="29"/>
      <c r="AK992" s="29"/>
      <c r="AL992" s="29"/>
      <c r="AM992" s="29"/>
      <c r="AN992" s="29"/>
      <c r="AO992" s="29"/>
      <c r="AP992" s="29"/>
      <c r="AQ992" s="29"/>
      <c r="AR992" s="29"/>
    </row>
    <row r="993" spans="1:44" ht="15.75" customHeight="1">
      <c r="A993" s="29"/>
      <c r="B993" s="29"/>
      <c r="C993" s="30"/>
      <c r="D993" s="30"/>
      <c r="E993" s="29"/>
      <c r="F993" s="29"/>
      <c r="G993" s="29"/>
      <c r="H993" s="29"/>
      <c r="I993" s="29"/>
      <c r="J993" s="29"/>
      <c r="K993" s="29"/>
      <c r="L993" s="29"/>
      <c r="M993" s="29"/>
      <c r="N993" s="29"/>
      <c r="O993" s="29"/>
      <c r="P993" s="29"/>
      <c r="Q993" s="29"/>
      <c r="R993" s="29"/>
      <c r="S993" s="29"/>
      <c r="T993" s="29"/>
      <c r="U993" s="29"/>
      <c r="V993" s="29"/>
      <c r="W993" s="29"/>
      <c r="X993" s="29"/>
      <c r="Y993" s="29"/>
      <c r="Z993" s="29"/>
      <c r="AA993" s="29"/>
      <c r="AB993" s="29"/>
      <c r="AC993" s="29"/>
      <c r="AD993" s="29"/>
      <c r="AE993" s="29"/>
      <c r="AF993" s="29"/>
      <c r="AG993" s="29"/>
      <c r="AH993" s="29"/>
      <c r="AI993" s="29"/>
      <c r="AJ993" s="29"/>
      <c r="AK993" s="29"/>
      <c r="AL993" s="29"/>
      <c r="AM993" s="29"/>
      <c r="AN993" s="29"/>
      <c r="AO993" s="29"/>
      <c r="AP993" s="29"/>
      <c r="AQ993" s="29"/>
      <c r="AR993" s="29"/>
    </row>
    <row r="994" spans="1:44" ht="15.75" customHeight="1">
      <c r="A994" s="29"/>
      <c r="B994" s="29"/>
      <c r="C994" s="30"/>
      <c r="D994" s="30"/>
      <c r="E994" s="29"/>
      <c r="F994" s="29"/>
      <c r="G994" s="29"/>
      <c r="H994" s="29"/>
      <c r="I994" s="29"/>
      <c r="J994" s="29"/>
      <c r="K994" s="29"/>
      <c r="L994" s="29"/>
      <c r="M994" s="29"/>
      <c r="N994" s="29"/>
      <c r="O994" s="29"/>
      <c r="P994" s="29"/>
      <c r="Q994" s="29"/>
      <c r="R994" s="29"/>
      <c r="S994" s="29"/>
      <c r="T994" s="29"/>
      <c r="U994" s="29"/>
      <c r="V994" s="29"/>
      <c r="W994" s="29"/>
      <c r="X994" s="29"/>
      <c r="Y994" s="29"/>
      <c r="Z994" s="29"/>
      <c r="AA994" s="29"/>
      <c r="AB994" s="29"/>
      <c r="AC994" s="29"/>
      <c r="AD994" s="29"/>
      <c r="AE994" s="29"/>
      <c r="AF994" s="29"/>
      <c r="AG994" s="29"/>
      <c r="AH994" s="29"/>
      <c r="AI994" s="29"/>
      <c r="AJ994" s="29"/>
      <c r="AK994" s="29"/>
      <c r="AL994" s="29"/>
      <c r="AM994" s="29"/>
      <c r="AN994" s="29"/>
      <c r="AO994" s="29"/>
      <c r="AP994" s="29"/>
      <c r="AQ994" s="29"/>
      <c r="AR994" s="29"/>
    </row>
    <row r="995" spans="1:44" ht="15.75" customHeight="1">
      <c r="A995" s="29"/>
      <c r="B995" s="29"/>
      <c r="C995" s="30"/>
      <c r="D995" s="30"/>
      <c r="E995" s="29"/>
      <c r="F995" s="29"/>
      <c r="G995" s="29"/>
      <c r="H995" s="29"/>
      <c r="I995" s="29"/>
      <c r="J995" s="29"/>
      <c r="K995" s="29"/>
      <c r="L995" s="29"/>
      <c r="M995" s="29"/>
      <c r="N995" s="29"/>
      <c r="O995" s="29"/>
      <c r="P995" s="29"/>
      <c r="Q995" s="29"/>
      <c r="R995" s="29"/>
      <c r="S995" s="29"/>
      <c r="T995" s="29"/>
      <c r="U995" s="29"/>
      <c r="V995" s="29"/>
      <c r="W995" s="29"/>
      <c r="X995" s="29"/>
      <c r="Y995" s="29"/>
      <c r="Z995" s="29"/>
      <c r="AA995" s="29"/>
      <c r="AB995" s="29"/>
      <c r="AC995" s="29"/>
      <c r="AD995" s="29"/>
      <c r="AE995" s="29"/>
      <c r="AF995" s="29"/>
      <c r="AG995" s="29"/>
      <c r="AH995" s="29"/>
      <c r="AI995" s="29"/>
      <c r="AJ995" s="29"/>
      <c r="AK995" s="29"/>
      <c r="AL995" s="29"/>
      <c r="AM995" s="29"/>
      <c r="AN995" s="29"/>
      <c r="AO995" s="29"/>
      <c r="AP995" s="29"/>
      <c r="AQ995" s="29"/>
      <c r="AR995" s="29"/>
    </row>
    <row r="996" spans="1:44" ht="15.75" customHeight="1">
      <c r="A996" s="29"/>
      <c r="B996" s="29"/>
      <c r="C996" s="30"/>
      <c r="D996" s="30"/>
      <c r="E996" s="29"/>
      <c r="F996" s="29"/>
      <c r="G996" s="29"/>
      <c r="H996" s="29"/>
      <c r="I996" s="29"/>
      <c r="J996" s="29"/>
      <c r="K996" s="29"/>
      <c r="L996" s="29"/>
      <c r="M996" s="29"/>
      <c r="N996" s="29"/>
      <c r="O996" s="29"/>
      <c r="P996" s="29"/>
      <c r="Q996" s="29"/>
      <c r="R996" s="29"/>
      <c r="S996" s="29"/>
      <c r="T996" s="29"/>
      <c r="U996" s="29"/>
      <c r="V996" s="29"/>
      <c r="W996" s="29"/>
      <c r="X996" s="29"/>
      <c r="Y996" s="29"/>
      <c r="Z996" s="29"/>
      <c r="AA996" s="29"/>
      <c r="AB996" s="29"/>
      <c r="AC996" s="29"/>
      <c r="AD996" s="29"/>
      <c r="AE996" s="29"/>
      <c r="AF996" s="29"/>
      <c r="AG996" s="29"/>
      <c r="AH996" s="29"/>
      <c r="AI996" s="29"/>
      <c r="AJ996" s="29"/>
      <c r="AK996" s="29"/>
      <c r="AL996" s="29"/>
      <c r="AM996" s="29"/>
      <c r="AN996" s="29"/>
      <c r="AO996" s="29"/>
      <c r="AP996" s="29"/>
      <c r="AQ996" s="29"/>
      <c r="AR996" s="29"/>
    </row>
    <row r="997" spans="1:44" ht="15.75" customHeight="1">
      <c r="A997" s="29"/>
      <c r="B997" s="29"/>
      <c r="C997" s="30"/>
      <c r="D997" s="30"/>
      <c r="E997" s="29"/>
      <c r="F997" s="29"/>
      <c r="G997" s="29"/>
      <c r="H997" s="29"/>
      <c r="I997" s="29"/>
      <c r="J997" s="29"/>
      <c r="K997" s="29"/>
      <c r="L997" s="29"/>
      <c r="M997" s="29"/>
      <c r="N997" s="29"/>
      <c r="O997" s="29"/>
      <c r="P997" s="29"/>
      <c r="Q997" s="29"/>
      <c r="R997" s="29"/>
      <c r="S997" s="29"/>
      <c r="T997" s="29"/>
      <c r="U997" s="29"/>
      <c r="V997" s="29"/>
      <c r="W997" s="29"/>
      <c r="X997" s="29"/>
      <c r="Y997" s="29"/>
      <c r="Z997" s="29"/>
      <c r="AA997" s="29"/>
      <c r="AB997" s="29"/>
      <c r="AC997" s="29"/>
      <c r="AD997" s="29"/>
      <c r="AE997" s="29"/>
      <c r="AF997" s="29"/>
      <c r="AG997" s="29"/>
      <c r="AH997" s="29"/>
      <c r="AI997" s="29"/>
      <c r="AJ997" s="29"/>
      <c r="AK997" s="29"/>
      <c r="AL997" s="29"/>
      <c r="AM997" s="29"/>
      <c r="AN997" s="29"/>
      <c r="AO997" s="29"/>
      <c r="AP997" s="29"/>
      <c r="AQ997" s="29"/>
      <c r="AR997" s="29"/>
    </row>
    <row r="998" spans="1:44" ht="15.75" customHeight="1">
      <c r="A998" s="29"/>
      <c r="B998" s="29"/>
      <c r="C998" s="30"/>
      <c r="D998" s="30"/>
      <c r="E998" s="29"/>
      <c r="F998" s="29"/>
      <c r="G998" s="29"/>
      <c r="H998" s="29"/>
      <c r="I998" s="29"/>
      <c r="J998" s="29"/>
      <c r="K998" s="29"/>
      <c r="L998" s="29"/>
      <c r="M998" s="29"/>
      <c r="N998" s="29"/>
      <c r="O998" s="29"/>
      <c r="P998" s="29"/>
      <c r="Q998" s="29"/>
      <c r="R998" s="29"/>
      <c r="S998" s="29"/>
      <c r="T998" s="29"/>
      <c r="U998" s="29"/>
      <c r="V998" s="29"/>
      <c r="W998" s="29"/>
      <c r="X998" s="29"/>
      <c r="Y998" s="29"/>
      <c r="Z998" s="29"/>
      <c r="AA998" s="29"/>
      <c r="AB998" s="29"/>
      <c r="AC998" s="29"/>
      <c r="AD998" s="29"/>
      <c r="AE998" s="29"/>
      <c r="AF998" s="29"/>
      <c r="AG998" s="29"/>
      <c r="AH998" s="29"/>
      <c r="AI998" s="29"/>
      <c r="AJ998" s="29"/>
      <c r="AK998" s="29"/>
      <c r="AL998" s="29"/>
      <c r="AM998" s="29"/>
      <c r="AN998" s="29"/>
      <c r="AO998" s="29"/>
      <c r="AP998" s="29"/>
      <c r="AQ998" s="29"/>
      <c r="AR998" s="29"/>
    </row>
    <row r="999" spans="1:44" ht="15.75" customHeight="1">
      <c r="A999" s="29"/>
      <c r="B999" s="29"/>
      <c r="C999" s="30"/>
      <c r="D999" s="30"/>
      <c r="E999" s="29"/>
      <c r="F999" s="29"/>
      <c r="G999" s="29"/>
      <c r="H999" s="29"/>
      <c r="I999" s="29"/>
      <c r="J999" s="29"/>
      <c r="K999" s="29"/>
      <c r="L999" s="29"/>
      <c r="M999" s="29"/>
      <c r="N999" s="29"/>
      <c r="O999" s="29"/>
      <c r="P999" s="29"/>
      <c r="Q999" s="29"/>
      <c r="R999" s="29"/>
      <c r="S999" s="29"/>
      <c r="T999" s="29"/>
      <c r="U999" s="29"/>
      <c r="V999" s="29"/>
      <c r="W999" s="29"/>
      <c r="X999" s="29"/>
      <c r="Y999" s="29"/>
      <c r="Z999" s="29"/>
      <c r="AA999" s="29"/>
      <c r="AB999" s="29"/>
      <c r="AC999" s="29"/>
      <c r="AD999" s="29"/>
      <c r="AE999" s="29"/>
      <c r="AF999" s="29"/>
      <c r="AG999" s="29"/>
      <c r="AH999" s="29"/>
      <c r="AI999" s="29"/>
      <c r="AJ999" s="29"/>
      <c r="AK999" s="29"/>
      <c r="AL999" s="29"/>
      <c r="AM999" s="29"/>
      <c r="AN999" s="29"/>
      <c r="AO999" s="29"/>
      <c r="AP999" s="29"/>
      <c r="AQ999" s="29"/>
      <c r="AR999" s="29"/>
    </row>
    <row r="1000" spans="1:44" ht="15.75" customHeight="1">
      <c r="A1000" s="29"/>
      <c r="B1000" s="29"/>
      <c r="C1000" s="30"/>
      <c r="D1000" s="30"/>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c r="AB1000" s="29"/>
      <c r="AC1000" s="29"/>
      <c r="AD1000" s="29"/>
      <c r="AE1000" s="29"/>
      <c r="AF1000" s="29"/>
      <c r="AG1000" s="29"/>
      <c r="AH1000" s="29"/>
      <c r="AI1000" s="29"/>
      <c r="AJ1000" s="29"/>
      <c r="AK1000" s="29"/>
      <c r="AL1000" s="29"/>
      <c r="AM1000" s="29"/>
      <c r="AN1000" s="29"/>
      <c r="AO1000" s="29"/>
      <c r="AP1000" s="29"/>
      <c r="AQ1000" s="29"/>
      <c r="AR1000" s="29"/>
    </row>
  </sheetData>
  <mergeCells count="41">
    <mergeCell ref="C21:D21"/>
    <mergeCell ref="C30:D30"/>
    <mergeCell ref="C31:D31"/>
    <mergeCell ref="C22:D22"/>
    <mergeCell ref="C23:D23"/>
    <mergeCell ref="C24:D24"/>
    <mergeCell ref="C26:D26"/>
    <mergeCell ref="C27:D27"/>
    <mergeCell ref="C28:D28"/>
    <mergeCell ref="C29:D29"/>
    <mergeCell ref="C16:D16"/>
    <mergeCell ref="C17:D17"/>
    <mergeCell ref="C18:D18"/>
    <mergeCell ref="C19:D19"/>
    <mergeCell ref="C20:D20"/>
    <mergeCell ref="C11:D11"/>
    <mergeCell ref="C12:D12"/>
    <mergeCell ref="C13:D13"/>
    <mergeCell ref="C14:D14"/>
    <mergeCell ref="C15:D15"/>
    <mergeCell ref="N6:O6"/>
    <mergeCell ref="P6:Q6"/>
    <mergeCell ref="C8:D8"/>
    <mergeCell ref="C9:D9"/>
    <mergeCell ref="C10:D10"/>
    <mergeCell ref="D3:H3"/>
    <mergeCell ref="E6:F6"/>
    <mergeCell ref="G6:H6"/>
    <mergeCell ref="I6:J6"/>
    <mergeCell ref="K6:M6"/>
    <mergeCell ref="AH6:AI6"/>
    <mergeCell ref="AJ6:AK6"/>
    <mergeCell ref="AL6:AN6"/>
    <mergeCell ref="AO6:AQ6"/>
    <mergeCell ref="R6:S6"/>
    <mergeCell ref="T6:V6"/>
    <mergeCell ref="W6:X6"/>
    <mergeCell ref="Y6:Z6"/>
    <mergeCell ref="AA6:AB6"/>
    <mergeCell ref="AC6:AE6"/>
    <mergeCell ref="AF6:AG6"/>
  </mergeCells>
  <conditionalFormatting sqref="M9:M23 V9:V23 AE9:AE23 AN9:AN23 AQ9:AQ23">
    <cfRule type="cellIs" dxfId="3" priority="1" operator="lessThan">
      <formula>0</formula>
    </cfRule>
  </conditionalFormatting>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000"/>
  <sheetViews>
    <sheetView showGridLines="0" tabSelected="1" topLeftCell="A6" workbookViewId="0">
      <selection activeCell="C12" sqref="C12:D12"/>
    </sheetView>
  </sheetViews>
  <sheetFormatPr defaultColWidth="12.625" defaultRowHeight="15" customHeight="1"/>
  <cols>
    <col min="1" max="2" width="3.125" style="32" customWidth="1"/>
    <col min="3" max="3" width="26.5" style="32" customWidth="1"/>
    <col min="4" max="4" width="14.125" style="32" customWidth="1"/>
    <col min="5" max="43" width="11" style="32" customWidth="1"/>
    <col min="44" max="44" width="3.125" style="32" customWidth="1"/>
    <col min="45" max="16384" width="12.625" style="32"/>
  </cols>
  <sheetData>
    <row r="1" spans="1:44">
      <c r="A1" s="29"/>
      <c r="B1" s="29"/>
      <c r="C1" s="30"/>
      <c r="D1" s="31"/>
    </row>
    <row r="2" spans="1:44">
      <c r="A2" s="29"/>
      <c r="B2" s="33"/>
      <c r="C2" s="34"/>
      <c r="D2" s="35"/>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7"/>
    </row>
    <row r="3" spans="1:44" ht="46.5" customHeight="1">
      <c r="A3" s="29"/>
      <c r="B3" s="38"/>
      <c r="C3" s="39"/>
      <c r="D3" s="283" t="s">
        <v>62</v>
      </c>
      <c r="E3" s="335"/>
      <c r="F3" s="335"/>
      <c r="G3" s="335"/>
      <c r="H3" s="335"/>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1"/>
    </row>
    <row r="4" spans="1:44" ht="31.5" customHeight="1">
      <c r="B4" s="42"/>
      <c r="C4" s="31"/>
      <c r="D4" s="31"/>
      <c r="AR4" s="41"/>
    </row>
    <row r="5" spans="1:44" ht="31.5" customHeight="1">
      <c r="B5" s="42"/>
      <c r="C5" s="43"/>
      <c r="D5" s="43"/>
      <c r="AR5" s="41"/>
    </row>
    <row r="6" spans="1:44" s="136" customFormat="1">
      <c r="B6" s="137"/>
      <c r="C6" s="114"/>
      <c r="D6" s="114"/>
      <c r="E6" s="284" t="s">
        <v>13</v>
      </c>
      <c r="F6" s="337"/>
      <c r="G6" s="284" t="s">
        <v>14</v>
      </c>
      <c r="H6" s="337"/>
      <c r="I6" s="284" t="s">
        <v>15</v>
      </c>
      <c r="J6" s="337"/>
      <c r="K6" s="286" t="s">
        <v>16</v>
      </c>
      <c r="L6" s="338"/>
      <c r="M6" s="337"/>
      <c r="N6" s="284" t="s">
        <v>17</v>
      </c>
      <c r="O6" s="337"/>
      <c r="P6" s="284" t="s">
        <v>18</v>
      </c>
      <c r="Q6" s="337"/>
      <c r="R6" s="284" t="s">
        <v>19</v>
      </c>
      <c r="S6" s="337"/>
      <c r="T6" s="286" t="s">
        <v>20</v>
      </c>
      <c r="U6" s="338"/>
      <c r="V6" s="337"/>
      <c r="W6" s="284" t="s">
        <v>21</v>
      </c>
      <c r="X6" s="337"/>
      <c r="Y6" s="284" t="s">
        <v>22</v>
      </c>
      <c r="Z6" s="337"/>
      <c r="AA6" s="284" t="s">
        <v>23</v>
      </c>
      <c r="AB6" s="337"/>
      <c r="AC6" s="286" t="s">
        <v>24</v>
      </c>
      <c r="AD6" s="338"/>
      <c r="AE6" s="337"/>
      <c r="AF6" s="284" t="s">
        <v>25</v>
      </c>
      <c r="AG6" s="337"/>
      <c r="AH6" s="284" t="s">
        <v>26</v>
      </c>
      <c r="AI6" s="337"/>
      <c r="AJ6" s="284" t="s">
        <v>27</v>
      </c>
      <c r="AK6" s="337"/>
      <c r="AL6" s="286" t="s">
        <v>28</v>
      </c>
      <c r="AM6" s="338"/>
      <c r="AN6" s="337"/>
      <c r="AO6" s="286" t="s">
        <v>29</v>
      </c>
      <c r="AP6" s="338"/>
      <c r="AQ6" s="338"/>
      <c r="AR6" s="138"/>
    </row>
    <row r="7" spans="1:44" ht="30" customHeight="1">
      <c r="A7" s="31"/>
      <c r="B7" s="45"/>
      <c r="C7" s="46"/>
      <c r="D7" s="46"/>
      <c r="E7" s="47" t="s">
        <v>30</v>
      </c>
      <c r="F7" s="48" t="s">
        <v>31</v>
      </c>
      <c r="G7" s="47" t="s">
        <v>30</v>
      </c>
      <c r="H7" s="48" t="s">
        <v>31</v>
      </c>
      <c r="I7" s="47" t="s">
        <v>30</v>
      </c>
      <c r="J7" s="48" t="s">
        <v>31</v>
      </c>
      <c r="K7" s="49" t="s">
        <v>30</v>
      </c>
      <c r="L7" s="50" t="s">
        <v>31</v>
      </c>
      <c r="M7" s="51" t="s">
        <v>32</v>
      </c>
      <c r="N7" s="47" t="s">
        <v>30</v>
      </c>
      <c r="O7" s="48" t="s">
        <v>31</v>
      </c>
      <c r="P7" s="47" t="s">
        <v>30</v>
      </c>
      <c r="Q7" s="48" t="s">
        <v>31</v>
      </c>
      <c r="R7" s="47" t="s">
        <v>30</v>
      </c>
      <c r="S7" s="48" t="s">
        <v>31</v>
      </c>
      <c r="T7" s="49" t="s">
        <v>30</v>
      </c>
      <c r="U7" s="50" t="s">
        <v>31</v>
      </c>
      <c r="V7" s="51" t="s">
        <v>32</v>
      </c>
      <c r="W7" s="47" t="s">
        <v>30</v>
      </c>
      <c r="X7" s="48" t="s">
        <v>31</v>
      </c>
      <c r="Y7" s="47" t="s">
        <v>30</v>
      </c>
      <c r="Z7" s="48" t="s">
        <v>31</v>
      </c>
      <c r="AA7" s="47" t="s">
        <v>30</v>
      </c>
      <c r="AB7" s="48" t="s">
        <v>31</v>
      </c>
      <c r="AC7" s="49" t="s">
        <v>30</v>
      </c>
      <c r="AD7" s="50" t="s">
        <v>31</v>
      </c>
      <c r="AE7" s="51" t="s">
        <v>32</v>
      </c>
      <c r="AF7" s="47" t="s">
        <v>30</v>
      </c>
      <c r="AG7" s="48" t="s">
        <v>31</v>
      </c>
      <c r="AH7" s="47" t="s">
        <v>30</v>
      </c>
      <c r="AI7" s="48" t="s">
        <v>31</v>
      </c>
      <c r="AJ7" s="47" t="s">
        <v>30</v>
      </c>
      <c r="AK7" s="48" t="s">
        <v>31</v>
      </c>
      <c r="AL7" s="49" t="s">
        <v>30</v>
      </c>
      <c r="AM7" s="50" t="s">
        <v>31</v>
      </c>
      <c r="AN7" s="51" t="s">
        <v>32</v>
      </c>
      <c r="AO7" s="49" t="s">
        <v>30</v>
      </c>
      <c r="AP7" s="50" t="s">
        <v>31</v>
      </c>
      <c r="AQ7" s="52" t="s">
        <v>32</v>
      </c>
      <c r="AR7" s="41"/>
    </row>
    <row r="8" spans="1:44">
      <c r="B8" s="42"/>
      <c r="C8" s="299" t="s">
        <v>63</v>
      </c>
      <c r="D8" s="346"/>
      <c r="E8" s="115"/>
      <c r="F8" s="116"/>
      <c r="G8" s="115"/>
      <c r="H8" s="116"/>
      <c r="I8" s="115"/>
      <c r="J8" s="116"/>
      <c r="K8" s="117"/>
      <c r="L8" s="118"/>
      <c r="M8" s="119"/>
      <c r="N8" s="115"/>
      <c r="O8" s="116"/>
      <c r="P8" s="115"/>
      <c r="Q8" s="116"/>
      <c r="R8" s="115"/>
      <c r="S8" s="116"/>
      <c r="T8" s="115"/>
      <c r="U8" s="120"/>
      <c r="V8" s="121"/>
      <c r="W8" s="115"/>
      <c r="X8" s="116"/>
      <c r="Y8" s="115"/>
      <c r="Z8" s="116"/>
      <c r="AA8" s="115"/>
      <c r="AB8" s="116"/>
      <c r="AC8" s="115"/>
      <c r="AD8" s="120"/>
      <c r="AE8" s="116"/>
      <c r="AF8" s="122"/>
      <c r="AG8" s="123"/>
      <c r="AH8" s="122"/>
      <c r="AI8" s="123"/>
      <c r="AJ8" s="122"/>
      <c r="AK8" s="123"/>
      <c r="AL8" s="122"/>
      <c r="AM8" s="124"/>
      <c r="AN8" s="121"/>
      <c r="AO8" s="115"/>
      <c r="AP8" s="125"/>
      <c r="AQ8" s="125"/>
      <c r="AR8" s="41"/>
    </row>
    <row r="9" spans="1:44">
      <c r="B9" s="42"/>
      <c r="C9" s="300" t="s">
        <v>64</v>
      </c>
      <c r="D9" s="335"/>
      <c r="E9" s="64">
        <v>100</v>
      </c>
      <c r="F9" s="65">
        <v>100</v>
      </c>
      <c r="G9" s="64">
        <v>100</v>
      </c>
      <c r="H9" s="65">
        <v>100</v>
      </c>
      <c r="I9" s="64">
        <v>100</v>
      </c>
      <c r="J9" s="65">
        <v>100</v>
      </c>
      <c r="K9" s="64">
        <f t="shared" ref="K9:L9" si="0">SUM(E9+G9+I9)</f>
        <v>300</v>
      </c>
      <c r="L9" s="66">
        <f t="shared" si="0"/>
        <v>300</v>
      </c>
      <c r="M9" s="67">
        <f t="shared" ref="M9:M13" si="1">K9-L9</f>
        <v>0</v>
      </c>
      <c r="N9" s="64"/>
      <c r="O9" s="65"/>
      <c r="P9" s="64"/>
      <c r="Q9" s="65"/>
      <c r="R9" s="64"/>
      <c r="S9" s="65"/>
      <c r="T9" s="64">
        <f t="shared" ref="T9:U9" si="2">SUM(N9+P9+R9)</f>
        <v>0</v>
      </c>
      <c r="U9" s="66">
        <f t="shared" si="2"/>
        <v>0</v>
      </c>
      <c r="V9" s="67">
        <f t="shared" ref="V9:V13" si="3">T9-U9</f>
        <v>0</v>
      </c>
      <c r="W9" s="64"/>
      <c r="X9" s="65"/>
      <c r="Y9" s="64"/>
      <c r="Z9" s="65"/>
      <c r="AA9" s="64"/>
      <c r="AB9" s="65"/>
      <c r="AC9" s="64">
        <f t="shared" ref="AC9:AD9" si="4">SUM(W9+Y9+AA9)</f>
        <v>0</v>
      </c>
      <c r="AD9" s="66">
        <f t="shared" si="4"/>
        <v>0</v>
      </c>
      <c r="AE9" s="67">
        <f t="shared" ref="AE9:AE13" si="5">AC9-AD9</f>
        <v>0</v>
      </c>
      <c r="AF9" s="64"/>
      <c r="AG9" s="65"/>
      <c r="AH9" s="64"/>
      <c r="AI9" s="65"/>
      <c r="AJ9" s="64"/>
      <c r="AK9" s="65"/>
      <c r="AL9" s="64">
        <f t="shared" ref="AL9:AM9" si="6">SUM(AF9+AH9+AJ9)</f>
        <v>0</v>
      </c>
      <c r="AM9" s="66">
        <f t="shared" si="6"/>
        <v>0</v>
      </c>
      <c r="AN9" s="67">
        <f t="shared" ref="AN9:AN13" si="7">AL9-AM9</f>
        <v>0</v>
      </c>
      <c r="AO9" s="64">
        <f t="shared" ref="AO9:AP9" si="8">SUM(K9+T9+AC9+AL9)</f>
        <v>300</v>
      </c>
      <c r="AP9" s="66">
        <f t="shared" si="8"/>
        <v>300</v>
      </c>
      <c r="AQ9" s="68">
        <f t="shared" ref="AQ9:AQ13" si="9">AO9-AP9</f>
        <v>0</v>
      </c>
      <c r="AR9" s="41"/>
    </row>
    <row r="10" spans="1:44">
      <c r="B10" s="42"/>
      <c r="C10" s="300" t="s">
        <v>65</v>
      </c>
      <c r="D10" s="335"/>
      <c r="E10" s="64">
        <v>100</v>
      </c>
      <c r="F10" s="65">
        <v>100</v>
      </c>
      <c r="G10" s="64">
        <v>100</v>
      </c>
      <c r="H10" s="65">
        <v>100</v>
      </c>
      <c r="I10" s="64">
        <v>100</v>
      </c>
      <c r="J10" s="65">
        <v>100</v>
      </c>
      <c r="K10" s="64">
        <f t="shared" ref="K10:L10" si="10">SUM(E10+G10+I10)</f>
        <v>300</v>
      </c>
      <c r="L10" s="66">
        <f t="shared" si="10"/>
        <v>300</v>
      </c>
      <c r="M10" s="67">
        <f t="shared" si="1"/>
        <v>0</v>
      </c>
      <c r="N10" s="64"/>
      <c r="O10" s="65"/>
      <c r="P10" s="64"/>
      <c r="Q10" s="65"/>
      <c r="R10" s="64"/>
      <c r="S10" s="65"/>
      <c r="T10" s="64">
        <f t="shared" ref="T10:U10" si="11">SUM(N10+P10+R10)</f>
        <v>0</v>
      </c>
      <c r="U10" s="66">
        <f t="shared" si="11"/>
        <v>0</v>
      </c>
      <c r="V10" s="67">
        <f t="shared" si="3"/>
        <v>0</v>
      </c>
      <c r="W10" s="64"/>
      <c r="X10" s="65"/>
      <c r="Y10" s="64"/>
      <c r="Z10" s="65"/>
      <c r="AA10" s="64"/>
      <c r="AB10" s="65"/>
      <c r="AC10" s="64">
        <f t="shared" ref="AC10:AD10" si="12">SUM(W10+Y10+AA10)</f>
        <v>0</v>
      </c>
      <c r="AD10" s="66">
        <f t="shared" si="12"/>
        <v>0</v>
      </c>
      <c r="AE10" s="67">
        <f t="shared" si="5"/>
        <v>0</v>
      </c>
      <c r="AF10" s="64"/>
      <c r="AG10" s="65"/>
      <c r="AH10" s="64"/>
      <c r="AI10" s="65"/>
      <c r="AJ10" s="64"/>
      <c r="AK10" s="65"/>
      <c r="AL10" s="64">
        <f t="shared" ref="AL10:AM10" si="13">SUM(AF10+AH10+AJ10)</f>
        <v>0</v>
      </c>
      <c r="AM10" s="66">
        <f t="shared" si="13"/>
        <v>0</v>
      </c>
      <c r="AN10" s="67">
        <f t="shared" si="7"/>
        <v>0</v>
      </c>
      <c r="AO10" s="64">
        <f t="shared" ref="AO10:AP10" si="14">SUM(K10+T10+AC10+AL10)</f>
        <v>300</v>
      </c>
      <c r="AP10" s="66">
        <f t="shared" si="14"/>
        <v>300</v>
      </c>
      <c r="AQ10" s="68">
        <f t="shared" si="9"/>
        <v>0</v>
      </c>
      <c r="AR10" s="41"/>
    </row>
    <row r="11" spans="1:44">
      <c r="B11" s="42"/>
      <c r="C11" s="300" t="s">
        <v>66</v>
      </c>
      <c r="D11" s="335"/>
      <c r="E11" s="64">
        <v>100</v>
      </c>
      <c r="F11" s="65">
        <v>100</v>
      </c>
      <c r="G11" s="64">
        <v>100</v>
      </c>
      <c r="H11" s="65">
        <v>100</v>
      </c>
      <c r="I11" s="64">
        <v>100</v>
      </c>
      <c r="J11" s="65">
        <v>100</v>
      </c>
      <c r="K11" s="64">
        <f t="shared" ref="K11:L11" si="15">SUM(E11+G11+I11)</f>
        <v>300</v>
      </c>
      <c r="L11" s="66">
        <f t="shared" si="15"/>
        <v>300</v>
      </c>
      <c r="M11" s="67">
        <f t="shared" si="1"/>
        <v>0</v>
      </c>
      <c r="N11" s="64"/>
      <c r="O11" s="65"/>
      <c r="P11" s="64"/>
      <c r="Q11" s="65"/>
      <c r="R11" s="64"/>
      <c r="S11" s="65"/>
      <c r="T11" s="64">
        <f t="shared" ref="T11:U11" si="16">SUM(N11+P11+R11)</f>
        <v>0</v>
      </c>
      <c r="U11" s="66">
        <f t="shared" si="16"/>
        <v>0</v>
      </c>
      <c r="V11" s="67">
        <f t="shared" si="3"/>
        <v>0</v>
      </c>
      <c r="W11" s="64"/>
      <c r="X11" s="65"/>
      <c r="Y11" s="64"/>
      <c r="Z11" s="65"/>
      <c r="AA11" s="64"/>
      <c r="AB11" s="65"/>
      <c r="AC11" s="64">
        <f t="shared" ref="AC11:AD11" si="17">SUM(W11+Y11+AA11)</f>
        <v>0</v>
      </c>
      <c r="AD11" s="66">
        <f t="shared" si="17"/>
        <v>0</v>
      </c>
      <c r="AE11" s="67">
        <f t="shared" si="5"/>
        <v>0</v>
      </c>
      <c r="AF11" s="64"/>
      <c r="AG11" s="65"/>
      <c r="AH11" s="64"/>
      <c r="AI11" s="65"/>
      <c r="AJ11" s="64"/>
      <c r="AK11" s="65"/>
      <c r="AL11" s="64">
        <f t="shared" ref="AL11:AM11" si="18">SUM(AF11+AH11+AJ11)</f>
        <v>0</v>
      </c>
      <c r="AM11" s="66">
        <f t="shared" si="18"/>
        <v>0</v>
      </c>
      <c r="AN11" s="67">
        <f t="shared" si="7"/>
        <v>0</v>
      </c>
      <c r="AO11" s="64">
        <f t="shared" ref="AO11:AP11" si="19">SUM(K11+T11+AC11+AL11)</f>
        <v>300</v>
      </c>
      <c r="AP11" s="66">
        <f t="shared" si="19"/>
        <v>300</v>
      </c>
      <c r="AQ11" s="68">
        <f t="shared" si="9"/>
        <v>0</v>
      </c>
      <c r="AR11" s="41"/>
    </row>
    <row r="12" spans="1:44">
      <c r="B12" s="42"/>
      <c r="C12" s="300" t="s">
        <v>67</v>
      </c>
      <c r="D12" s="335"/>
      <c r="E12" s="64">
        <v>100</v>
      </c>
      <c r="F12" s="65">
        <v>100</v>
      </c>
      <c r="G12" s="64">
        <v>100</v>
      </c>
      <c r="H12" s="65">
        <v>100</v>
      </c>
      <c r="I12" s="64">
        <v>100</v>
      </c>
      <c r="J12" s="65">
        <v>100</v>
      </c>
      <c r="K12" s="64">
        <f t="shared" ref="K12:L12" si="20">SUM(E12+G12+I12)</f>
        <v>300</v>
      </c>
      <c r="L12" s="66">
        <f t="shared" si="20"/>
        <v>300</v>
      </c>
      <c r="M12" s="67">
        <f t="shared" si="1"/>
        <v>0</v>
      </c>
      <c r="N12" s="64"/>
      <c r="O12" s="65"/>
      <c r="P12" s="64"/>
      <c r="Q12" s="65"/>
      <c r="R12" s="64"/>
      <c r="S12" s="65"/>
      <c r="T12" s="64">
        <f t="shared" ref="T12:U12" si="21">SUM(N12+P12+R12)</f>
        <v>0</v>
      </c>
      <c r="U12" s="66">
        <f t="shared" si="21"/>
        <v>0</v>
      </c>
      <c r="V12" s="67">
        <f t="shared" si="3"/>
        <v>0</v>
      </c>
      <c r="W12" s="64"/>
      <c r="X12" s="65"/>
      <c r="Y12" s="64"/>
      <c r="Z12" s="65"/>
      <c r="AA12" s="64"/>
      <c r="AB12" s="65"/>
      <c r="AC12" s="64">
        <f t="shared" ref="AC12:AD12" si="22">SUM(W12+Y12+AA12)</f>
        <v>0</v>
      </c>
      <c r="AD12" s="66">
        <f t="shared" si="22"/>
        <v>0</v>
      </c>
      <c r="AE12" s="67">
        <f t="shared" si="5"/>
        <v>0</v>
      </c>
      <c r="AF12" s="64"/>
      <c r="AG12" s="65"/>
      <c r="AH12" s="64"/>
      <c r="AI12" s="65"/>
      <c r="AJ12" s="64"/>
      <c r="AK12" s="65"/>
      <c r="AL12" s="64">
        <f t="shared" ref="AL12:AM12" si="23">SUM(AF12+AH12+AJ12)</f>
        <v>0</v>
      </c>
      <c r="AM12" s="66">
        <f t="shared" si="23"/>
        <v>0</v>
      </c>
      <c r="AN12" s="67">
        <f t="shared" si="7"/>
        <v>0</v>
      </c>
      <c r="AO12" s="64">
        <f t="shared" ref="AO12:AP12" si="24">SUM(K12+T12+AC12+AL12)</f>
        <v>300</v>
      </c>
      <c r="AP12" s="66">
        <f t="shared" si="24"/>
        <v>300</v>
      </c>
      <c r="AQ12" s="68">
        <f t="shared" si="9"/>
        <v>0</v>
      </c>
      <c r="AR12" s="41"/>
    </row>
    <row r="13" spans="1:44">
      <c r="B13" s="42"/>
      <c r="C13" s="300" t="s">
        <v>68</v>
      </c>
      <c r="D13" s="335"/>
      <c r="E13" s="64">
        <v>100</v>
      </c>
      <c r="F13" s="65">
        <v>100</v>
      </c>
      <c r="G13" s="64">
        <v>100</v>
      </c>
      <c r="H13" s="65">
        <v>100</v>
      </c>
      <c r="I13" s="64">
        <v>100</v>
      </c>
      <c r="J13" s="65">
        <v>100</v>
      </c>
      <c r="K13" s="64">
        <f t="shared" ref="K13:L13" si="25">SUM(E13+G13+I13)</f>
        <v>300</v>
      </c>
      <c r="L13" s="66">
        <f t="shared" si="25"/>
        <v>300</v>
      </c>
      <c r="M13" s="67">
        <f t="shared" si="1"/>
        <v>0</v>
      </c>
      <c r="N13" s="64"/>
      <c r="O13" s="65"/>
      <c r="P13" s="64"/>
      <c r="Q13" s="65"/>
      <c r="R13" s="64"/>
      <c r="S13" s="65"/>
      <c r="T13" s="64">
        <f t="shared" ref="T13:U13" si="26">SUM(N13+P13+R13)</f>
        <v>0</v>
      </c>
      <c r="U13" s="66">
        <f t="shared" si="26"/>
        <v>0</v>
      </c>
      <c r="V13" s="67">
        <f t="shared" si="3"/>
        <v>0</v>
      </c>
      <c r="W13" s="64"/>
      <c r="X13" s="65"/>
      <c r="Y13" s="64"/>
      <c r="Z13" s="65"/>
      <c r="AA13" s="64"/>
      <c r="AB13" s="65"/>
      <c r="AC13" s="64">
        <f t="shared" ref="AC13:AD13" si="27">SUM(W13+Y13+AA13)</f>
        <v>0</v>
      </c>
      <c r="AD13" s="66">
        <f t="shared" si="27"/>
        <v>0</v>
      </c>
      <c r="AE13" s="67">
        <f t="shared" si="5"/>
        <v>0</v>
      </c>
      <c r="AF13" s="64"/>
      <c r="AG13" s="65"/>
      <c r="AH13" s="64"/>
      <c r="AI13" s="65"/>
      <c r="AJ13" s="64"/>
      <c r="AK13" s="65"/>
      <c r="AL13" s="64">
        <f t="shared" ref="AL13:AM13" si="28">SUM(AF13+AH13+AJ13)</f>
        <v>0</v>
      </c>
      <c r="AM13" s="66">
        <f t="shared" si="28"/>
        <v>0</v>
      </c>
      <c r="AN13" s="67">
        <f t="shared" si="7"/>
        <v>0</v>
      </c>
      <c r="AO13" s="64">
        <f t="shared" ref="AO13:AP13" si="29">SUM(K13+T13+AC13+AL13)</f>
        <v>300</v>
      </c>
      <c r="AP13" s="66">
        <f t="shared" si="29"/>
        <v>300</v>
      </c>
      <c r="AQ13" s="68">
        <f t="shared" si="9"/>
        <v>0</v>
      </c>
      <c r="AR13" s="41"/>
    </row>
    <row r="14" spans="1:44">
      <c r="B14" s="42"/>
      <c r="C14" s="301" t="s">
        <v>69</v>
      </c>
      <c r="D14" s="344"/>
      <c r="E14" s="69"/>
      <c r="F14" s="70"/>
      <c r="G14" s="69"/>
      <c r="H14" s="70"/>
      <c r="I14" s="69"/>
      <c r="J14" s="70"/>
      <c r="K14" s="69"/>
      <c r="L14" s="71"/>
      <c r="M14" s="72"/>
      <c r="N14" s="69"/>
      <c r="O14" s="70"/>
      <c r="P14" s="69"/>
      <c r="Q14" s="70"/>
      <c r="R14" s="69"/>
      <c r="S14" s="70"/>
      <c r="T14" s="69"/>
      <c r="U14" s="71"/>
      <c r="V14" s="72"/>
      <c r="W14" s="69"/>
      <c r="X14" s="70"/>
      <c r="Y14" s="69"/>
      <c r="Z14" s="70"/>
      <c r="AA14" s="69"/>
      <c r="AB14" s="70"/>
      <c r="AC14" s="69"/>
      <c r="AD14" s="71"/>
      <c r="AE14" s="72"/>
      <c r="AF14" s="69"/>
      <c r="AG14" s="70"/>
      <c r="AH14" s="69"/>
      <c r="AI14" s="70"/>
      <c r="AJ14" s="69"/>
      <c r="AK14" s="70"/>
      <c r="AL14" s="69"/>
      <c r="AM14" s="71"/>
      <c r="AN14" s="72"/>
      <c r="AO14" s="69"/>
      <c r="AP14" s="71"/>
      <c r="AQ14" s="73"/>
      <c r="AR14" s="41"/>
    </row>
    <row r="15" spans="1:44">
      <c r="B15" s="42"/>
      <c r="C15" s="300" t="s">
        <v>70</v>
      </c>
      <c r="D15" s="335"/>
      <c r="E15" s="64">
        <v>100</v>
      </c>
      <c r="F15" s="65">
        <v>100</v>
      </c>
      <c r="G15" s="64">
        <v>100</v>
      </c>
      <c r="H15" s="65">
        <v>100</v>
      </c>
      <c r="I15" s="64">
        <v>100</v>
      </c>
      <c r="J15" s="65">
        <v>100</v>
      </c>
      <c r="K15" s="64">
        <f t="shared" ref="K15:L15" si="30">SUM(E15+G15+I15)</f>
        <v>300</v>
      </c>
      <c r="L15" s="66">
        <f t="shared" si="30"/>
        <v>300</v>
      </c>
      <c r="M15" s="67">
        <f t="shared" ref="M15:M17" si="31">K15-L15</f>
        <v>0</v>
      </c>
      <c r="N15" s="64"/>
      <c r="O15" s="65"/>
      <c r="P15" s="64"/>
      <c r="Q15" s="65"/>
      <c r="R15" s="64"/>
      <c r="S15" s="65"/>
      <c r="T15" s="64">
        <f t="shared" ref="T15:U15" si="32">SUM(N15+P15+R15)</f>
        <v>0</v>
      </c>
      <c r="U15" s="66">
        <f t="shared" si="32"/>
        <v>0</v>
      </c>
      <c r="V15" s="67">
        <f t="shared" ref="V15:V17" si="33">T15-U15</f>
        <v>0</v>
      </c>
      <c r="W15" s="64"/>
      <c r="X15" s="65"/>
      <c r="Y15" s="64"/>
      <c r="Z15" s="65"/>
      <c r="AA15" s="64"/>
      <c r="AB15" s="65"/>
      <c r="AC15" s="64">
        <f t="shared" ref="AC15:AD15" si="34">SUM(W15+Y15+AA15)</f>
        <v>0</v>
      </c>
      <c r="AD15" s="66">
        <f t="shared" si="34"/>
        <v>0</v>
      </c>
      <c r="AE15" s="67">
        <f t="shared" ref="AE15:AE17" si="35">AC15-AD15</f>
        <v>0</v>
      </c>
      <c r="AF15" s="64"/>
      <c r="AG15" s="65"/>
      <c r="AH15" s="64"/>
      <c r="AI15" s="65"/>
      <c r="AJ15" s="64"/>
      <c r="AK15" s="65"/>
      <c r="AL15" s="64">
        <f t="shared" ref="AL15:AM15" si="36">SUM(AF15+AH15+AJ15)</f>
        <v>0</v>
      </c>
      <c r="AM15" s="66">
        <f t="shared" si="36"/>
        <v>0</v>
      </c>
      <c r="AN15" s="67">
        <f t="shared" ref="AN15:AN17" si="37">AL15-AM15</f>
        <v>0</v>
      </c>
      <c r="AO15" s="64">
        <f t="shared" ref="AO15:AP15" si="38">SUM(K15+T15+AC15+AL15)</f>
        <v>300</v>
      </c>
      <c r="AP15" s="66">
        <f t="shared" si="38"/>
        <v>300</v>
      </c>
      <c r="AQ15" s="68">
        <f t="shared" ref="AQ15:AQ17" si="39">AO15-AP15</f>
        <v>0</v>
      </c>
      <c r="AR15" s="41"/>
    </row>
    <row r="16" spans="1:44">
      <c r="B16" s="42"/>
      <c r="C16" s="300" t="s">
        <v>71</v>
      </c>
      <c r="D16" s="335"/>
      <c r="E16" s="64">
        <v>100</v>
      </c>
      <c r="F16" s="65">
        <v>100</v>
      </c>
      <c r="G16" s="64">
        <v>100</v>
      </c>
      <c r="H16" s="65">
        <v>100</v>
      </c>
      <c r="I16" s="64">
        <v>100</v>
      </c>
      <c r="J16" s="65">
        <v>100</v>
      </c>
      <c r="K16" s="64">
        <f t="shared" ref="K16:L16" si="40">SUM(E16+G16+I16)</f>
        <v>300</v>
      </c>
      <c r="L16" s="66">
        <f t="shared" si="40"/>
        <v>300</v>
      </c>
      <c r="M16" s="67">
        <f t="shared" si="31"/>
        <v>0</v>
      </c>
      <c r="N16" s="64"/>
      <c r="O16" s="65"/>
      <c r="P16" s="64"/>
      <c r="Q16" s="65"/>
      <c r="R16" s="64"/>
      <c r="S16" s="65"/>
      <c r="T16" s="64">
        <f t="shared" ref="T16:U16" si="41">SUM(N16+P16+R16)</f>
        <v>0</v>
      </c>
      <c r="U16" s="66">
        <f t="shared" si="41"/>
        <v>0</v>
      </c>
      <c r="V16" s="67">
        <f t="shared" si="33"/>
        <v>0</v>
      </c>
      <c r="W16" s="64"/>
      <c r="X16" s="65"/>
      <c r="Y16" s="64"/>
      <c r="Z16" s="65"/>
      <c r="AA16" s="64"/>
      <c r="AB16" s="65"/>
      <c r="AC16" s="64">
        <f t="shared" ref="AC16:AD16" si="42">SUM(W16+Y16+AA16)</f>
        <v>0</v>
      </c>
      <c r="AD16" s="66">
        <f t="shared" si="42"/>
        <v>0</v>
      </c>
      <c r="AE16" s="67">
        <f t="shared" si="35"/>
        <v>0</v>
      </c>
      <c r="AF16" s="64"/>
      <c r="AG16" s="65"/>
      <c r="AH16" s="64"/>
      <c r="AI16" s="65"/>
      <c r="AJ16" s="64"/>
      <c r="AK16" s="65"/>
      <c r="AL16" s="64">
        <f t="shared" ref="AL16:AM16" si="43">SUM(AF16+AH16+AJ16)</f>
        <v>0</v>
      </c>
      <c r="AM16" s="66">
        <f t="shared" si="43"/>
        <v>0</v>
      </c>
      <c r="AN16" s="67">
        <f t="shared" si="37"/>
        <v>0</v>
      </c>
      <c r="AO16" s="64">
        <f t="shared" ref="AO16:AP16" si="44">SUM(K16+T16+AC16+AL16)</f>
        <v>300</v>
      </c>
      <c r="AP16" s="66">
        <f t="shared" si="44"/>
        <v>300</v>
      </c>
      <c r="AQ16" s="68">
        <f t="shared" si="39"/>
        <v>0</v>
      </c>
      <c r="AR16" s="41"/>
    </row>
    <row r="17" spans="2:44">
      <c r="B17" s="42"/>
      <c r="C17" s="300" t="s">
        <v>72</v>
      </c>
      <c r="D17" s="335"/>
      <c r="E17" s="64">
        <v>100</v>
      </c>
      <c r="F17" s="65">
        <v>100</v>
      </c>
      <c r="G17" s="64">
        <v>100</v>
      </c>
      <c r="H17" s="65">
        <v>100</v>
      </c>
      <c r="I17" s="64">
        <v>100</v>
      </c>
      <c r="J17" s="65">
        <v>100</v>
      </c>
      <c r="K17" s="64">
        <f t="shared" ref="K17:L17" si="45">SUM(E17+G17+I17)</f>
        <v>300</v>
      </c>
      <c r="L17" s="66">
        <f t="shared" si="45"/>
        <v>300</v>
      </c>
      <c r="M17" s="67">
        <f t="shared" si="31"/>
        <v>0</v>
      </c>
      <c r="N17" s="64"/>
      <c r="O17" s="65"/>
      <c r="P17" s="64"/>
      <c r="Q17" s="65"/>
      <c r="R17" s="64"/>
      <c r="S17" s="65"/>
      <c r="T17" s="64">
        <f t="shared" ref="T17:U17" si="46">SUM(N17+P17+R17)</f>
        <v>0</v>
      </c>
      <c r="U17" s="66">
        <f t="shared" si="46"/>
        <v>0</v>
      </c>
      <c r="V17" s="67">
        <f t="shared" si="33"/>
        <v>0</v>
      </c>
      <c r="W17" s="64"/>
      <c r="X17" s="65"/>
      <c r="Y17" s="64"/>
      <c r="Z17" s="65"/>
      <c r="AA17" s="64"/>
      <c r="AB17" s="65"/>
      <c r="AC17" s="64">
        <f t="shared" ref="AC17:AD17" si="47">SUM(W17+Y17+AA17)</f>
        <v>0</v>
      </c>
      <c r="AD17" s="66">
        <f t="shared" si="47"/>
        <v>0</v>
      </c>
      <c r="AE17" s="67">
        <f t="shared" si="35"/>
        <v>0</v>
      </c>
      <c r="AF17" s="64"/>
      <c r="AG17" s="65"/>
      <c r="AH17" s="64"/>
      <c r="AI17" s="65"/>
      <c r="AJ17" s="64"/>
      <c r="AK17" s="65"/>
      <c r="AL17" s="64">
        <f t="shared" ref="AL17:AM17" si="48">SUM(AF17+AH17+AJ17)</f>
        <v>0</v>
      </c>
      <c r="AM17" s="66">
        <f t="shared" si="48"/>
        <v>0</v>
      </c>
      <c r="AN17" s="67">
        <f t="shared" si="37"/>
        <v>0</v>
      </c>
      <c r="AO17" s="64">
        <f t="shared" ref="AO17:AP17" si="49">SUM(K17+T17+AC17+AL17)</f>
        <v>300</v>
      </c>
      <c r="AP17" s="66">
        <f t="shared" si="49"/>
        <v>300</v>
      </c>
      <c r="AQ17" s="68">
        <f t="shared" si="39"/>
        <v>0</v>
      </c>
      <c r="AR17" s="41"/>
    </row>
    <row r="18" spans="2:44">
      <c r="B18" s="42"/>
      <c r="C18" s="302" t="s">
        <v>73</v>
      </c>
      <c r="D18" s="344"/>
      <c r="E18" s="126"/>
      <c r="F18" s="127"/>
      <c r="G18" s="126"/>
      <c r="H18" s="127"/>
      <c r="I18" s="126"/>
      <c r="J18" s="127"/>
      <c r="K18" s="126"/>
      <c r="L18" s="128"/>
      <c r="M18" s="129"/>
      <c r="N18" s="126"/>
      <c r="O18" s="127"/>
      <c r="P18" s="126"/>
      <c r="Q18" s="127"/>
      <c r="R18" s="126"/>
      <c r="S18" s="127"/>
      <c r="T18" s="126"/>
      <c r="U18" s="128"/>
      <c r="V18" s="129"/>
      <c r="W18" s="126"/>
      <c r="X18" s="127"/>
      <c r="Y18" s="126"/>
      <c r="Z18" s="127"/>
      <c r="AA18" s="126"/>
      <c r="AB18" s="127"/>
      <c r="AC18" s="126"/>
      <c r="AD18" s="128"/>
      <c r="AE18" s="129"/>
      <c r="AF18" s="126"/>
      <c r="AG18" s="127"/>
      <c r="AH18" s="126"/>
      <c r="AI18" s="127"/>
      <c r="AJ18" s="126"/>
      <c r="AK18" s="127"/>
      <c r="AL18" s="126"/>
      <c r="AM18" s="128"/>
      <c r="AN18" s="129"/>
      <c r="AO18" s="126"/>
      <c r="AP18" s="128"/>
      <c r="AQ18" s="130"/>
      <c r="AR18" s="41"/>
    </row>
    <row r="19" spans="2:44">
      <c r="B19" s="42"/>
      <c r="C19" s="300" t="s">
        <v>74</v>
      </c>
      <c r="D19" s="335"/>
      <c r="E19" s="64">
        <v>100</v>
      </c>
      <c r="F19" s="65">
        <v>100</v>
      </c>
      <c r="G19" s="64">
        <v>100</v>
      </c>
      <c r="H19" s="65">
        <v>100</v>
      </c>
      <c r="I19" s="64">
        <v>100</v>
      </c>
      <c r="J19" s="65">
        <v>100</v>
      </c>
      <c r="K19" s="64">
        <f t="shared" ref="K19:L19" si="50">SUM(E19+G19+I19)</f>
        <v>300</v>
      </c>
      <c r="L19" s="66">
        <f t="shared" si="50"/>
        <v>300</v>
      </c>
      <c r="M19" s="67">
        <f t="shared" ref="M19:M22" si="51">K19-L19</f>
        <v>0</v>
      </c>
      <c r="N19" s="64"/>
      <c r="O19" s="65"/>
      <c r="P19" s="64"/>
      <c r="Q19" s="65"/>
      <c r="R19" s="64"/>
      <c r="S19" s="65"/>
      <c r="T19" s="64">
        <f t="shared" ref="T19:U19" si="52">SUM(N19+P19+R19)</f>
        <v>0</v>
      </c>
      <c r="U19" s="66">
        <f t="shared" si="52"/>
        <v>0</v>
      </c>
      <c r="V19" s="67">
        <f t="shared" ref="V19:V22" si="53">T19-U19</f>
        <v>0</v>
      </c>
      <c r="W19" s="64"/>
      <c r="X19" s="65"/>
      <c r="Y19" s="64"/>
      <c r="Z19" s="65"/>
      <c r="AA19" s="64"/>
      <c r="AB19" s="65"/>
      <c r="AC19" s="64">
        <f t="shared" ref="AC19:AD19" si="54">SUM(W19+Y19+AA19)</f>
        <v>0</v>
      </c>
      <c r="AD19" s="66">
        <f t="shared" si="54"/>
        <v>0</v>
      </c>
      <c r="AE19" s="67">
        <f t="shared" ref="AE19:AE22" si="55">AC19-AD19</f>
        <v>0</v>
      </c>
      <c r="AF19" s="64"/>
      <c r="AG19" s="65"/>
      <c r="AH19" s="64"/>
      <c r="AI19" s="65"/>
      <c r="AJ19" s="64"/>
      <c r="AK19" s="65"/>
      <c r="AL19" s="64">
        <f t="shared" ref="AL19:AM19" si="56">SUM(AF19+AH19+AJ19)</f>
        <v>0</v>
      </c>
      <c r="AM19" s="66">
        <f t="shared" si="56"/>
        <v>0</v>
      </c>
      <c r="AN19" s="67">
        <f t="shared" ref="AN19:AN22" si="57">AL19-AM19</f>
        <v>0</v>
      </c>
      <c r="AO19" s="64">
        <f t="shared" ref="AO19:AP19" si="58">SUM(K19+T19+AC19+AL19)</f>
        <v>300</v>
      </c>
      <c r="AP19" s="66">
        <f t="shared" si="58"/>
        <v>300</v>
      </c>
      <c r="AQ19" s="68">
        <f t="shared" ref="AQ19:AQ22" si="59">AO19-AP19</f>
        <v>0</v>
      </c>
      <c r="AR19" s="41"/>
    </row>
    <row r="20" spans="2:44">
      <c r="B20" s="42"/>
      <c r="C20" s="300" t="s">
        <v>75</v>
      </c>
      <c r="D20" s="335"/>
      <c r="E20" s="64">
        <v>100</v>
      </c>
      <c r="F20" s="65">
        <v>100</v>
      </c>
      <c r="G20" s="64">
        <v>100</v>
      </c>
      <c r="H20" s="65">
        <v>100</v>
      </c>
      <c r="I20" s="64">
        <v>100</v>
      </c>
      <c r="J20" s="65">
        <v>100</v>
      </c>
      <c r="K20" s="64">
        <f t="shared" ref="K20:L20" si="60">SUM(E20+G20+I20)</f>
        <v>300</v>
      </c>
      <c r="L20" s="66">
        <f t="shared" si="60"/>
        <v>300</v>
      </c>
      <c r="M20" s="67">
        <f t="shared" si="51"/>
        <v>0</v>
      </c>
      <c r="N20" s="64"/>
      <c r="O20" s="65"/>
      <c r="P20" s="64"/>
      <c r="Q20" s="65"/>
      <c r="R20" s="64"/>
      <c r="S20" s="65"/>
      <c r="T20" s="64">
        <f t="shared" ref="T20:U20" si="61">SUM(N20+P20+R20)</f>
        <v>0</v>
      </c>
      <c r="U20" s="66">
        <f t="shared" si="61"/>
        <v>0</v>
      </c>
      <c r="V20" s="67">
        <f t="shared" si="53"/>
        <v>0</v>
      </c>
      <c r="W20" s="64"/>
      <c r="X20" s="65"/>
      <c r="Y20" s="64"/>
      <c r="Z20" s="65"/>
      <c r="AA20" s="64"/>
      <c r="AB20" s="65"/>
      <c r="AC20" s="64">
        <f t="shared" ref="AC20:AD20" si="62">SUM(W20+Y20+AA20)</f>
        <v>0</v>
      </c>
      <c r="AD20" s="66">
        <f t="shared" si="62"/>
        <v>0</v>
      </c>
      <c r="AE20" s="67">
        <f t="shared" si="55"/>
        <v>0</v>
      </c>
      <c r="AF20" s="64"/>
      <c r="AG20" s="65"/>
      <c r="AH20" s="64"/>
      <c r="AI20" s="65"/>
      <c r="AJ20" s="64"/>
      <c r="AK20" s="65"/>
      <c r="AL20" s="64">
        <f t="shared" ref="AL20:AM20" si="63">SUM(AF20+AH20+AJ20)</f>
        <v>0</v>
      </c>
      <c r="AM20" s="66">
        <f t="shared" si="63"/>
        <v>0</v>
      </c>
      <c r="AN20" s="67">
        <f t="shared" si="57"/>
        <v>0</v>
      </c>
      <c r="AO20" s="64">
        <f t="shared" ref="AO20:AP20" si="64">SUM(K20+T20+AC20+AL20)</f>
        <v>300</v>
      </c>
      <c r="AP20" s="66">
        <f t="shared" si="64"/>
        <v>300</v>
      </c>
      <c r="AQ20" s="68">
        <f t="shared" si="59"/>
        <v>0</v>
      </c>
      <c r="AR20" s="41"/>
    </row>
    <row r="21" spans="2:44" ht="15.75" customHeight="1">
      <c r="B21" s="42"/>
      <c r="C21" s="300" t="s">
        <v>76</v>
      </c>
      <c r="D21" s="335"/>
      <c r="E21" s="64">
        <v>100</v>
      </c>
      <c r="F21" s="65">
        <v>100</v>
      </c>
      <c r="G21" s="64">
        <v>100</v>
      </c>
      <c r="H21" s="65">
        <v>100</v>
      </c>
      <c r="I21" s="64">
        <v>100</v>
      </c>
      <c r="J21" s="65">
        <v>100</v>
      </c>
      <c r="K21" s="64">
        <f t="shared" ref="K21:L21" si="65">SUM(E21+G21+I21)</f>
        <v>300</v>
      </c>
      <c r="L21" s="66">
        <f t="shared" si="65"/>
        <v>300</v>
      </c>
      <c r="M21" s="67">
        <f t="shared" si="51"/>
        <v>0</v>
      </c>
      <c r="N21" s="64"/>
      <c r="O21" s="65"/>
      <c r="P21" s="64"/>
      <c r="Q21" s="65"/>
      <c r="R21" s="64"/>
      <c r="S21" s="65"/>
      <c r="T21" s="64">
        <f t="shared" ref="T21:U21" si="66">SUM(N21+P21+R21)</f>
        <v>0</v>
      </c>
      <c r="U21" s="66">
        <f t="shared" si="66"/>
        <v>0</v>
      </c>
      <c r="V21" s="67">
        <f t="shared" si="53"/>
        <v>0</v>
      </c>
      <c r="W21" s="64"/>
      <c r="X21" s="65"/>
      <c r="Y21" s="64"/>
      <c r="Z21" s="65"/>
      <c r="AA21" s="64"/>
      <c r="AB21" s="65"/>
      <c r="AC21" s="64">
        <f t="shared" ref="AC21:AD21" si="67">SUM(W21+Y21+AA21)</f>
        <v>0</v>
      </c>
      <c r="AD21" s="66">
        <f t="shared" si="67"/>
        <v>0</v>
      </c>
      <c r="AE21" s="67">
        <f t="shared" si="55"/>
        <v>0</v>
      </c>
      <c r="AF21" s="64"/>
      <c r="AG21" s="65"/>
      <c r="AH21" s="64"/>
      <c r="AI21" s="65"/>
      <c r="AJ21" s="64"/>
      <c r="AK21" s="65"/>
      <c r="AL21" s="64">
        <f t="shared" ref="AL21:AM21" si="68">SUM(AF21+AH21+AJ21)</f>
        <v>0</v>
      </c>
      <c r="AM21" s="66">
        <f t="shared" si="68"/>
        <v>0</v>
      </c>
      <c r="AN21" s="67">
        <f t="shared" si="57"/>
        <v>0</v>
      </c>
      <c r="AO21" s="64">
        <f t="shared" ref="AO21:AP21" si="69">SUM(K21+T21+AC21+AL21)</f>
        <v>300</v>
      </c>
      <c r="AP21" s="66">
        <f t="shared" si="69"/>
        <v>300</v>
      </c>
      <c r="AQ21" s="68">
        <f t="shared" si="59"/>
        <v>0</v>
      </c>
      <c r="AR21" s="41"/>
    </row>
    <row r="22" spans="2:44" ht="15.75" customHeight="1">
      <c r="B22" s="42"/>
      <c r="C22" s="300" t="s">
        <v>77</v>
      </c>
      <c r="D22" s="335"/>
      <c r="E22" s="64">
        <v>100</v>
      </c>
      <c r="F22" s="65">
        <v>100</v>
      </c>
      <c r="G22" s="64">
        <v>100</v>
      </c>
      <c r="H22" s="65">
        <v>100</v>
      </c>
      <c r="I22" s="64">
        <v>100</v>
      </c>
      <c r="J22" s="65">
        <v>100</v>
      </c>
      <c r="K22" s="64">
        <f t="shared" ref="K22:L22" si="70">SUM(E22+G22+I22)</f>
        <v>300</v>
      </c>
      <c r="L22" s="66">
        <f t="shared" si="70"/>
        <v>300</v>
      </c>
      <c r="M22" s="67">
        <f t="shared" si="51"/>
        <v>0</v>
      </c>
      <c r="N22" s="64"/>
      <c r="O22" s="65"/>
      <c r="P22" s="64"/>
      <c r="Q22" s="65"/>
      <c r="R22" s="64"/>
      <c r="S22" s="65"/>
      <c r="T22" s="64">
        <f t="shared" ref="T22:U22" si="71">SUM(N22+P22+R22)</f>
        <v>0</v>
      </c>
      <c r="U22" s="66">
        <f t="shared" si="71"/>
        <v>0</v>
      </c>
      <c r="V22" s="67">
        <f t="shared" si="53"/>
        <v>0</v>
      </c>
      <c r="W22" s="64"/>
      <c r="X22" s="65"/>
      <c r="Y22" s="64"/>
      <c r="Z22" s="65"/>
      <c r="AA22" s="64"/>
      <c r="AB22" s="65"/>
      <c r="AC22" s="64">
        <f t="shared" ref="AC22:AD22" si="72">SUM(W22+Y22+AA22)</f>
        <v>0</v>
      </c>
      <c r="AD22" s="66">
        <f t="shared" si="72"/>
        <v>0</v>
      </c>
      <c r="AE22" s="67">
        <f t="shared" si="55"/>
        <v>0</v>
      </c>
      <c r="AF22" s="64"/>
      <c r="AG22" s="65"/>
      <c r="AH22" s="64"/>
      <c r="AI22" s="65"/>
      <c r="AJ22" s="64"/>
      <c r="AK22" s="65"/>
      <c r="AL22" s="64">
        <f t="shared" ref="AL22:AM22" si="73">SUM(AF22+AH22+AJ22)</f>
        <v>0</v>
      </c>
      <c r="AM22" s="66">
        <f t="shared" si="73"/>
        <v>0</v>
      </c>
      <c r="AN22" s="67">
        <f t="shared" si="57"/>
        <v>0</v>
      </c>
      <c r="AO22" s="64">
        <f t="shared" ref="AO22:AP22" si="74">SUM(K22+T22+AC22+AL22)</f>
        <v>300</v>
      </c>
      <c r="AP22" s="66">
        <f t="shared" si="74"/>
        <v>300</v>
      </c>
      <c r="AQ22" s="68">
        <f t="shared" si="59"/>
        <v>0</v>
      </c>
      <c r="AR22" s="41"/>
    </row>
    <row r="23" spans="2:44" ht="15.75" customHeight="1">
      <c r="B23" s="42"/>
      <c r="C23" s="303" t="s">
        <v>78</v>
      </c>
      <c r="D23" s="344"/>
      <c r="E23" s="131"/>
      <c r="F23" s="132"/>
      <c r="G23" s="131"/>
      <c r="H23" s="132"/>
      <c r="I23" s="131"/>
      <c r="J23" s="132"/>
      <c r="K23" s="131"/>
      <c r="L23" s="133"/>
      <c r="M23" s="134"/>
      <c r="N23" s="131"/>
      <c r="O23" s="132"/>
      <c r="P23" s="131"/>
      <c r="Q23" s="132"/>
      <c r="R23" s="131"/>
      <c r="S23" s="132"/>
      <c r="T23" s="131"/>
      <c r="U23" s="133"/>
      <c r="V23" s="134"/>
      <c r="W23" s="131"/>
      <c r="X23" s="132"/>
      <c r="Y23" s="131"/>
      <c r="Z23" s="132"/>
      <c r="AA23" s="131"/>
      <c r="AB23" s="132"/>
      <c r="AC23" s="131"/>
      <c r="AD23" s="133"/>
      <c r="AE23" s="134"/>
      <c r="AF23" s="131"/>
      <c r="AG23" s="132"/>
      <c r="AH23" s="131"/>
      <c r="AI23" s="132"/>
      <c r="AJ23" s="131"/>
      <c r="AK23" s="132"/>
      <c r="AL23" s="131"/>
      <c r="AM23" s="133"/>
      <c r="AN23" s="134"/>
      <c r="AO23" s="131"/>
      <c r="AP23" s="133"/>
      <c r="AQ23" s="135"/>
      <c r="AR23" s="41"/>
    </row>
    <row r="24" spans="2:44" ht="15.75" customHeight="1">
      <c r="B24" s="42"/>
      <c r="C24" s="300" t="s">
        <v>79</v>
      </c>
      <c r="D24" s="335"/>
      <c r="E24" s="64">
        <v>100</v>
      </c>
      <c r="F24" s="65">
        <v>100</v>
      </c>
      <c r="G24" s="64">
        <v>100</v>
      </c>
      <c r="H24" s="65">
        <v>100</v>
      </c>
      <c r="I24" s="64">
        <v>100</v>
      </c>
      <c r="J24" s="65">
        <v>100</v>
      </c>
      <c r="K24" s="64">
        <f t="shared" ref="K24:L24" si="75">SUM(E24+G24+I24)</f>
        <v>300</v>
      </c>
      <c r="L24" s="66">
        <f t="shared" si="75"/>
        <v>300</v>
      </c>
      <c r="M24" s="67">
        <f t="shared" ref="M24:M26" si="76">K24-L24</f>
        <v>0</v>
      </c>
      <c r="N24" s="64"/>
      <c r="O24" s="65"/>
      <c r="P24" s="64"/>
      <c r="Q24" s="65"/>
      <c r="R24" s="64"/>
      <c r="S24" s="65"/>
      <c r="T24" s="64">
        <f t="shared" ref="T24:U24" si="77">SUM(N24+P24+R24)</f>
        <v>0</v>
      </c>
      <c r="U24" s="66">
        <f t="shared" si="77"/>
        <v>0</v>
      </c>
      <c r="V24" s="67">
        <f t="shared" ref="V24:V26" si="78">T24-U24</f>
        <v>0</v>
      </c>
      <c r="W24" s="64"/>
      <c r="X24" s="65"/>
      <c r="Y24" s="64"/>
      <c r="Z24" s="65"/>
      <c r="AA24" s="64"/>
      <c r="AB24" s="65"/>
      <c r="AC24" s="64">
        <f t="shared" ref="AC24:AD24" si="79">SUM(W24+Y24+AA24)</f>
        <v>0</v>
      </c>
      <c r="AD24" s="66">
        <f t="shared" si="79"/>
        <v>0</v>
      </c>
      <c r="AE24" s="67">
        <f t="shared" ref="AE24:AE26" si="80">AC24-AD24</f>
        <v>0</v>
      </c>
      <c r="AF24" s="64"/>
      <c r="AG24" s="65"/>
      <c r="AH24" s="64"/>
      <c r="AI24" s="65"/>
      <c r="AJ24" s="64"/>
      <c r="AK24" s="65"/>
      <c r="AL24" s="64">
        <f t="shared" ref="AL24:AM24" si="81">SUM(AF24+AH24+AJ24)</f>
        <v>0</v>
      </c>
      <c r="AM24" s="66">
        <f t="shared" si="81"/>
        <v>0</v>
      </c>
      <c r="AN24" s="67">
        <f t="shared" ref="AN24:AN26" si="82">AL24-AM24</f>
        <v>0</v>
      </c>
      <c r="AO24" s="64">
        <f t="shared" ref="AO24:AP24" si="83">SUM(K24+T24+AC24+AL24)</f>
        <v>300</v>
      </c>
      <c r="AP24" s="66">
        <f t="shared" si="83"/>
        <v>300</v>
      </c>
      <c r="AQ24" s="68">
        <f t="shared" ref="AQ24:AQ26" si="84">AO24-AP24</f>
        <v>0</v>
      </c>
      <c r="AR24" s="41"/>
    </row>
    <row r="25" spans="2:44" ht="15.75" customHeight="1">
      <c r="B25" s="42"/>
      <c r="C25" s="300" t="s">
        <v>80</v>
      </c>
      <c r="D25" s="335"/>
      <c r="E25" s="64">
        <v>100</v>
      </c>
      <c r="F25" s="65">
        <v>100</v>
      </c>
      <c r="G25" s="64">
        <v>100</v>
      </c>
      <c r="H25" s="65">
        <v>100</v>
      </c>
      <c r="I25" s="64">
        <v>100</v>
      </c>
      <c r="J25" s="65">
        <v>100</v>
      </c>
      <c r="K25" s="64">
        <f t="shared" ref="K25:L25" si="85">SUM(E25+G25+I25)</f>
        <v>300</v>
      </c>
      <c r="L25" s="66">
        <f t="shared" si="85"/>
        <v>300</v>
      </c>
      <c r="M25" s="67">
        <f t="shared" si="76"/>
        <v>0</v>
      </c>
      <c r="N25" s="64"/>
      <c r="O25" s="65"/>
      <c r="P25" s="64"/>
      <c r="Q25" s="65"/>
      <c r="R25" s="64"/>
      <c r="S25" s="65"/>
      <c r="T25" s="64">
        <f t="shared" ref="T25:U25" si="86">SUM(N25+P25+R25)</f>
        <v>0</v>
      </c>
      <c r="U25" s="66">
        <f t="shared" si="86"/>
        <v>0</v>
      </c>
      <c r="V25" s="67">
        <f t="shared" si="78"/>
        <v>0</v>
      </c>
      <c r="W25" s="64"/>
      <c r="X25" s="65"/>
      <c r="Y25" s="64"/>
      <c r="Z25" s="65"/>
      <c r="AA25" s="64"/>
      <c r="AB25" s="65"/>
      <c r="AC25" s="64">
        <f t="shared" ref="AC25:AD25" si="87">SUM(W25+Y25+AA25)</f>
        <v>0</v>
      </c>
      <c r="AD25" s="66">
        <f t="shared" si="87"/>
        <v>0</v>
      </c>
      <c r="AE25" s="67">
        <f t="shared" si="80"/>
        <v>0</v>
      </c>
      <c r="AF25" s="64"/>
      <c r="AG25" s="65"/>
      <c r="AH25" s="64"/>
      <c r="AI25" s="65"/>
      <c r="AJ25" s="64"/>
      <c r="AK25" s="65"/>
      <c r="AL25" s="64">
        <f t="shared" ref="AL25:AM25" si="88">SUM(AF25+AH25+AJ25)</f>
        <v>0</v>
      </c>
      <c r="AM25" s="66">
        <f t="shared" si="88"/>
        <v>0</v>
      </c>
      <c r="AN25" s="67">
        <f t="shared" si="82"/>
        <v>0</v>
      </c>
      <c r="AO25" s="64">
        <f t="shared" ref="AO25:AP25" si="89">SUM(K25+T25+AC25+AL25)</f>
        <v>300</v>
      </c>
      <c r="AP25" s="66">
        <f t="shared" si="89"/>
        <v>300</v>
      </c>
      <c r="AQ25" s="68">
        <f t="shared" si="84"/>
        <v>0</v>
      </c>
      <c r="AR25" s="41"/>
    </row>
    <row r="26" spans="2:44" ht="15.75" customHeight="1">
      <c r="B26" s="42"/>
      <c r="C26" s="304" t="s">
        <v>81</v>
      </c>
      <c r="D26" s="347"/>
      <c r="E26" s="89">
        <v>100</v>
      </c>
      <c r="F26" s="90">
        <v>100</v>
      </c>
      <c r="G26" s="89">
        <v>100</v>
      </c>
      <c r="H26" s="90">
        <v>100</v>
      </c>
      <c r="I26" s="89">
        <v>100</v>
      </c>
      <c r="J26" s="90">
        <v>100</v>
      </c>
      <c r="K26" s="89">
        <f t="shared" ref="K26:L26" si="90">SUM(E26+G26+I26)</f>
        <v>300</v>
      </c>
      <c r="L26" s="91">
        <f t="shared" si="90"/>
        <v>300</v>
      </c>
      <c r="M26" s="92">
        <f t="shared" si="76"/>
        <v>0</v>
      </c>
      <c r="N26" s="89"/>
      <c r="O26" s="90"/>
      <c r="P26" s="89"/>
      <c r="Q26" s="90"/>
      <c r="R26" s="89"/>
      <c r="S26" s="90"/>
      <c r="T26" s="89">
        <f t="shared" ref="T26:U26" si="91">SUM(N26+P26+R26)</f>
        <v>0</v>
      </c>
      <c r="U26" s="91">
        <f t="shared" si="91"/>
        <v>0</v>
      </c>
      <c r="V26" s="92">
        <f t="shared" si="78"/>
        <v>0</v>
      </c>
      <c r="W26" s="89"/>
      <c r="X26" s="90"/>
      <c r="Y26" s="89"/>
      <c r="Z26" s="90"/>
      <c r="AA26" s="89"/>
      <c r="AB26" s="90"/>
      <c r="AC26" s="89">
        <f t="shared" ref="AC26:AD26" si="92">SUM(W26+Y26+AA26)</f>
        <v>0</v>
      </c>
      <c r="AD26" s="91">
        <f t="shared" si="92"/>
        <v>0</v>
      </c>
      <c r="AE26" s="92">
        <f t="shared" si="80"/>
        <v>0</v>
      </c>
      <c r="AF26" s="89"/>
      <c r="AG26" s="90"/>
      <c r="AH26" s="89"/>
      <c r="AI26" s="90"/>
      <c r="AJ26" s="89"/>
      <c r="AK26" s="90"/>
      <c r="AL26" s="89">
        <f t="shared" ref="AL26:AM26" si="93">SUM(AF26+AH26+AJ26)</f>
        <v>0</v>
      </c>
      <c r="AM26" s="91">
        <f t="shared" si="93"/>
        <v>0</v>
      </c>
      <c r="AN26" s="92">
        <f t="shared" si="82"/>
        <v>0</v>
      </c>
      <c r="AO26" s="89">
        <f t="shared" ref="AO26:AP26" si="94">SUM(K26+T26+AC26+AL26)</f>
        <v>300</v>
      </c>
      <c r="AP26" s="91">
        <f t="shared" si="94"/>
        <v>300</v>
      </c>
      <c r="AQ26" s="93">
        <f t="shared" si="84"/>
        <v>0</v>
      </c>
      <c r="AR26" s="41"/>
    </row>
    <row r="27" spans="2:44" ht="15.75" customHeight="1">
      <c r="B27" s="42"/>
      <c r="C27" s="295" t="s">
        <v>38</v>
      </c>
      <c r="D27" s="342"/>
      <c r="E27" s="94">
        <f t="shared" ref="E27:AQ27" si="95">SUM(E9:E13,E15:E17,E19:E22,E24:E26)</f>
        <v>1500</v>
      </c>
      <c r="F27" s="95">
        <f t="shared" si="95"/>
        <v>1500</v>
      </c>
      <c r="G27" s="96">
        <f t="shared" si="95"/>
        <v>1500</v>
      </c>
      <c r="H27" s="95">
        <f t="shared" si="95"/>
        <v>1500</v>
      </c>
      <c r="I27" s="96">
        <f t="shared" si="95"/>
        <v>1500</v>
      </c>
      <c r="J27" s="95">
        <f t="shared" si="95"/>
        <v>1500</v>
      </c>
      <c r="K27" s="97">
        <f t="shared" si="95"/>
        <v>4500</v>
      </c>
      <c r="L27" s="98">
        <f t="shared" si="95"/>
        <v>4500</v>
      </c>
      <c r="M27" s="99">
        <f t="shared" si="95"/>
        <v>0</v>
      </c>
      <c r="N27" s="95">
        <f t="shared" si="95"/>
        <v>0</v>
      </c>
      <c r="O27" s="95">
        <f t="shared" si="95"/>
        <v>0</v>
      </c>
      <c r="P27" s="96">
        <f t="shared" si="95"/>
        <v>0</v>
      </c>
      <c r="Q27" s="95">
        <f t="shared" si="95"/>
        <v>0</v>
      </c>
      <c r="R27" s="96">
        <f t="shared" si="95"/>
        <v>0</v>
      </c>
      <c r="S27" s="95">
        <f t="shared" si="95"/>
        <v>0</v>
      </c>
      <c r="T27" s="97">
        <f t="shared" si="95"/>
        <v>0</v>
      </c>
      <c r="U27" s="98">
        <f t="shared" si="95"/>
        <v>0</v>
      </c>
      <c r="V27" s="99">
        <f t="shared" si="95"/>
        <v>0</v>
      </c>
      <c r="W27" s="95">
        <f t="shared" si="95"/>
        <v>0</v>
      </c>
      <c r="X27" s="95">
        <f t="shared" si="95"/>
        <v>0</v>
      </c>
      <c r="Y27" s="96">
        <f t="shared" si="95"/>
        <v>0</v>
      </c>
      <c r="Z27" s="95">
        <f t="shared" si="95"/>
        <v>0</v>
      </c>
      <c r="AA27" s="96">
        <f t="shared" si="95"/>
        <v>0</v>
      </c>
      <c r="AB27" s="100">
        <f t="shared" si="95"/>
        <v>0</v>
      </c>
      <c r="AC27" s="97">
        <f t="shared" si="95"/>
        <v>0</v>
      </c>
      <c r="AD27" s="98">
        <f t="shared" si="95"/>
        <v>0</v>
      </c>
      <c r="AE27" s="99">
        <f t="shared" si="95"/>
        <v>0</v>
      </c>
      <c r="AF27" s="95">
        <f t="shared" si="95"/>
        <v>0</v>
      </c>
      <c r="AG27" s="95">
        <f t="shared" si="95"/>
        <v>0</v>
      </c>
      <c r="AH27" s="96">
        <f t="shared" si="95"/>
        <v>0</v>
      </c>
      <c r="AI27" s="95">
        <f t="shared" si="95"/>
        <v>0</v>
      </c>
      <c r="AJ27" s="96">
        <f t="shared" si="95"/>
        <v>0</v>
      </c>
      <c r="AK27" s="100">
        <f t="shared" si="95"/>
        <v>0</v>
      </c>
      <c r="AL27" s="97">
        <f t="shared" si="95"/>
        <v>0</v>
      </c>
      <c r="AM27" s="98">
        <f t="shared" si="95"/>
        <v>0</v>
      </c>
      <c r="AN27" s="99">
        <f t="shared" si="95"/>
        <v>0</v>
      </c>
      <c r="AO27" s="97">
        <f t="shared" si="95"/>
        <v>4500</v>
      </c>
      <c r="AP27" s="98">
        <f t="shared" si="95"/>
        <v>4500</v>
      </c>
      <c r="AQ27" s="98">
        <f t="shared" si="95"/>
        <v>0</v>
      </c>
      <c r="AR27" s="41"/>
    </row>
    <row r="28" spans="2:44" ht="31.5" customHeight="1">
      <c r="B28" s="42"/>
      <c r="C28" s="43"/>
      <c r="D28" s="43"/>
      <c r="AR28" s="41"/>
    </row>
    <row r="29" spans="2:44" ht="37.5" customHeight="1">
      <c r="B29" s="42"/>
      <c r="C29" s="297" t="s">
        <v>60</v>
      </c>
      <c r="D29" s="343"/>
      <c r="E29" s="102" t="s">
        <v>30</v>
      </c>
      <c r="F29" s="101" t="s">
        <v>31</v>
      </c>
      <c r="G29" s="103" t="s">
        <v>32</v>
      </c>
      <c r="AR29" s="41"/>
    </row>
    <row r="30" spans="2:44" ht="15.75" customHeight="1">
      <c r="B30" s="42"/>
      <c r="C30" s="298" t="s">
        <v>63</v>
      </c>
      <c r="D30" s="344"/>
      <c r="E30" s="106">
        <f t="shared" ref="E30:F30" si="96">SUM(AO9:AO13)</f>
        <v>1500</v>
      </c>
      <c r="F30" s="107">
        <f t="shared" si="96"/>
        <v>1500</v>
      </c>
      <c r="G30" s="107">
        <f t="shared" ref="G30:G34" si="97">E30-F30</f>
        <v>0</v>
      </c>
      <c r="AR30" s="41"/>
    </row>
    <row r="31" spans="2:44" ht="15.75" customHeight="1">
      <c r="B31" s="42"/>
      <c r="C31" s="291" t="s">
        <v>69</v>
      </c>
      <c r="D31" s="344"/>
      <c r="E31" s="106">
        <f t="shared" ref="E31:F31" si="98">SUM(AO15:AO17)</f>
        <v>900</v>
      </c>
      <c r="F31" s="107">
        <f t="shared" si="98"/>
        <v>900</v>
      </c>
      <c r="G31" s="107">
        <f t="shared" si="97"/>
        <v>0</v>
      </c>
      <c r="AR31" s="41"/>
    </row>
    <row r="32" spans="2:44" ht="15.75" customHeight="1">
      <c r="B32" s="42"/>
      <c r="C32" s="292" t="s">
        <v>73</v>
      </c>
      <c r="D32" s="344"/>
      <c r="E32" s="106">
        <f t="shared" ref="E32:F32" si="99">SUM(AO19:AO22)</f>
        <v>1200</v>
      </c>
      <c r="F32" s="107">
        <f t="shared" si="99"/>
        <v>1200</v>
      </c>
      <c r="G32" s="107">
        <f t="shared" si="97"/>
        <v>0</v>
      </c>
      <c r="AR32" s="41"/>
    </row>
    <row r="33" spans="2:44" ht="15.75" customHeight="1">
      <c r="B33" s="42"/>
      <c r="C33" s="294" t="s">
        <v>78</v>
      </c>
      <c r="D33" s="345"/>
      <c r="E33" s="108">
        <f t="shared" ref="E33:F33" si="100">SUM(AO24:AO26)</f>
        <v>900</v>
      </c>
      <c r="F33" s="109">
        <f t="shared" si="100"/>
        <v>900</v>
      </c>
      <c r="G33" s="109">
        <f t="shared" si="97"/>
        <v>0</v>
      </c>
      <c r="AR33" s="41"/>
    </row>
    <row r="34" spans="2:44" ht="15.75" customHeight="1">
      <c r="B34" s="42"/>
      <c r="C34" s="295" t="s">
        <v>38</v>
      </c>
      <c r="D34" s="343"/>
      <c r="E34" s="139">
        <f t="shared" ref="E34:F34" si="101">SUM(E30:E33)</f>
        <v>4500</v>
      </c>
      <c r="F34" s="140">
        <f t="shared" si="101"/>
        <v>4500</v>
      </c>
      <c r="G34" s="140">
        <f t="shared" si="97"/>
        <v>0</v>
      </c>
      <c r="AR34" s="41"/>
    </row>
    <row r="35" spans="2:44" ht="15.75" customHeight="1">
      <c r="B35" s="42"/>
      <c r="C35" s="31"/>
      <c r="D35" s="31"/>
      <c r="AR35" s="41"/>
    </row>
    <row r="36" spans="2:44" ht="15.75" customHeight="1">
      <c r="B36" s="42"/>
      <c r="C36" s="31"/>
      <c r="D36" s="31"/>
      <c r="AR36" s="41"/>
    </row>
    <row r="37" spans="2:44" ht="15.75" customHeight="1">
      <c r="B37" s="42"/>
      <c r="C37" s="31"/>
      <c r="D37" s="31"/>
      <c r="AR37" s="41"/>
    </row>
    <row r="38" spans="2:44" ht="15.75" customHeight="1">
      <c r="B38" s="42"/>
      <c r="C38" s="31"/>
      <c r="D38" s="31"/>
      <c r="AR38" s="41"/>
    </row>
    <row r="39" spans="2:44" ht="15.75" customHeight="1">
      <c r="B39" s="42"/>
      <c r="C39" s="31"/>
      <c r="D39" s="31"/>
      <c r="AR39" s="41"/>
    </row>
    <row r="40" spans="2:44" ht="15.75" customHeight="1">
      <c r="B40" s="42"/>
      <c r="C40" s="31"/>
      <c r="D40" s="31"/>
      <c r="AR40" s="41"/>
    </row>
    <row r="41" spans="2:44" ht="15.75" customHeight="1">
      <c r="B41" s="42"/>
      <c r="C41" s="31"/>
      <c r="D41" s="31"/>
      <c r="AR41" s="41"/>
    </row>
    <row r="42" spans="2:44" ht="15.75" customHeight="1">
      <c r="B42" s="42"/>
      <c r="C42" s="31"/>
      <c r="D42" s="31"/>
      <c r="AR42" s="41"/>
    </row>
    <row r="43" spans="2:44" ht="15.75" customHeight="1">
      <c r="B43" s="42"/>
      <c r="C43" s="31"/>
      <c r="D43" s="31"/>
      <c r="AR43" s="41"/>
    </row>
    <row r="44" spans="2:44" ht="15.75" customHeight="1">
      <c r="B44" s="42"/>
      <c r="C44" s="31"/>
      <c r="D44" s="31"/>
      <c r="AR44" s="41"/>
    </row>
    <row r="45" spans="2:44" ht="15.75" customHeight="1">
      <c r="B45" s="42"/>
      <c r="C45" s="31"/>
      <c r="D45" s="31"/>
      <c r="AR45" s="41"/>
    </row>
    <row r="46" spans="2:44" ht="15.75" customHeight="1">
      <c r="B46" s="42"/>
      <c r="C46" s="31"/>
      <c r="D46" s="31"/>
      <c r="AR46" s="41"/>
    </row>
    <row r="47" spans="2:44" ht="15.75" customHeight="1">
      <c r="B47" s="42"/>
      <c r="C47" s="31"/>
      <c r="D47" s="31"/>
      <c r="AR47" s="41"/>
    </row>
    <row r="48" spans="2:44" ht="15.75" customHeight="1">
      <c r="B48" s="42"/>
      <c r="C48" s="31"/>
      <c r="D48" s="31"/>
      <c r="AR48" s="41"/>
    </row>
    <row r="49" spans="2:44" ht="15.75" customHeight="1">
      <c r="B49" s="42"/>
      <c r="C49" s="31"/>
      <c r="D49" s="31"/>
      <c r="AR49" s="41"/>
    </row>
    <row r="50" spans="2:44" ht="15.75" customHeight="1">
      <c r="B50" s="42"/>
      <c r="C50" s="31"/>
      <c r="D50" s="31"/>
      <c r="AR50" s="41"/>
    </row>
    <row r="51" spans="2:44" ht="15.75" customHeight="1">
      <c r="B51" s="42"/>
      <c r="C51" s="31"/>
      <c r="D51" s="31"/>
      <c r="AR51" s="41"/>
    </row>
    <row r="52" spans="2:44" ht="15.75" customHeight="1">
      <c r="B52" s="42"/>
      <c r="C52" s="31"/>
      <c r="D52" s="31"/>
      <c r="AR52" s="41"/>
    </row>
    <row r="53" spans="2:44" ht="15.75" customHeight="1">
      <c r="B53" s="110"/>
      <c r="C53" s="111"/>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3"/>
    </row>
    <row r="54" spans="2:44" ht="15.75" customHeight="1">
      <c r="C54" s="31"/>
      <c r="D54" s="31"/>
    </row>
    <row r="55" spans="2:44" ht="15.75" customHeight="1">
      <c r="C55" s="31"/>
      <c r="D55" s="31"/>
    </row>
    <row r="56" spans="2:44" ht="15.75" customHeight="1">
      <c r="C56" s="31"/>
      <c r="D56" s="31"/>
    </row>
    <row r="57" spans="2:44" ht="15.75" customHeight="1">
      <c r="C57" s="31"/>
      <c r="D57" s="31"/>
    </row>
    <row r="58" spans="2:44" ht="15.75" customHeight="1">
      <c r="C58" s="31"/>
      <c r="D58" s="31"/>
    </row>
    <row r="59" spans="2:44" ht="15.75" customHeight="1">
      <c r="C59" s="31"/>
      <c r="D59" s="31"/>
    </row>
    <row r="60" spans="2:44" ht="15.75" customHeight="1">
      <c r="C60" s="31"/>
      <c r="D60" s="31"/>
    </row>
    <row r="61" spans="2:44" ht="15.75" customHeight="1">
      <c r="C61" s="31"/>
      <c r="D61" s="31"/>
    </row>
    <row r="62" spans="2:44" ht="15.75" customHeight="1">
      <c r="C62" s="31"/>
      <c r="D62" s="31"/>
    </row>
    <row r="63" spans="2:44" ht="15.75" customHeight="1">
      <c r="C63" s="31"/>
      <c r="D63" s="31"/>
    </row>
    <row r="64" spans="2:44" ht="15.75" customHeight="1">
      <c r="C64" s="31"/>
      <c r="D64" s="31"/>
    </row>
    <row r="65" spans="3:4" ht="15.75" customHeight="1">
      <c r="C65" s="31"/>
      <c r="D65" s="31"/>
    </row>
    <row r="66" spans="3:4" ht="15.75" customHeight="1">
      <c r="C66" s="31"/>
      <c r="D66" s="31"/>
    </row>
    <row r="67" spans="3:4" ht="15.75" customHeight="1">
      <c r="C67" s="31"/>
      <c r="D67" s="31"/>
    </row>
    <row r="68" spans="3:4" ht="15.75" customHeight="1">
      <c r="C68" s="31"/>
      <c r="D68" s="31"/>
    </row>
    <row r="69" spans="3:4" ht="15.75" customHeight="1">
      <c r="C69" s="31"/>
      <c r="D69" s="31"/>
    </row>
    <row r="70" spans="3:4" ht="15.75" customHeight="1">
      <c r="C70" s="31"/>
      <c r="D70" s="31"/>
    </row>
    <row r="71" spans="3:4" ht="15.75" customHeight="1">
      <c r="C71" s="31"/>
      <c r="D71" s="31"/>
    </row>
    <row r="72" spans="3:4" ht="15.75" customHeight="1">
      <c r="C72" s="31"/>
      <c r="D72" s="31"/>
    </row>
    <row r="73" spans="3:4" ht="15.75" customHeight="1">
      <c r="C73" s="31"/>
      <c r="D73" s="31"/>
    </row>
    <row r="74" spans="3:4" ht="15.75" customHeight="1">
      <c r="C74" s="31"/>
      <c r="D74" s="31"/>
    </row>
    <row r="75" spans="3:4" ht="15.75" customHeight="1">
      <c r="C75" s="31"/>
      <c r="D75" s="31"/>
    </row>
    <row r="76" spans="3:4" ht="15.75" customHeight="1">
      <c r="C76" s="31"/>
      <c r="D76" s="31"/>
    </row>
    <row r="77" spans="3:4" ht="15.75" customHeight="1">
      <c r="C77" s="31"/>
      <c r="D77" s="31"/>
    </row>
    <row r="78" spans="3:4" ht="15.75" customHeight="1">
      <c r="C78" s="31"/>
      <c r="D78" s="31"/>
    </row>
    <row r="79" spans="3:4" ht="15.75" customHeight="1">
      <c r="C79" s="31"/>
      <c r="D79" s="31"/>
    </row>
    <row r="80" spans="3:4" ht="15.75" customHeight="1">
      <c r="C80" s="31"/>
      <c r="D80" s="31"/>
    </row>
    <row r="81" spans="3:4" ht="15.75" customHeight="1">
      <c r="C81" s="31"/>
      <c r="D81" s="31"/>
    </row>
    <row r="82" spans="3:4" ht="15.75" customHeight="1">
      <c r="C82" s="31"/>
      <c r="D82" s="31"/>
    </row>
    <row r="83" spans="3:4" ht="15.75" customHeight="1">
      <c r="C83" s="31"/>
      <c r="D83" s="31"/>
    </row>
    <row r="84" spans="3:4" ht="15.75" customHeight="1">
      <c r="C84" s="31"/>
      <c r="D84" s="31"/>
    </row>
    <row r="85" spans="3:4" ht="15.75" customHeight="1">
      <c r="C85" s="31"/>
      <c r="D85" s="31"/>
    </row>
    <row r="86" spans="3:4" ht="15.75" customHeight="1">
      <c r="C86" s="31"/>
      <c r="D86" s="31"/>
    </row>
    <row r="87" spans="3:4" ht="15.75" customHeight="1">
      <c r="C87" s="31"/>
      <c r="D87" s="31"/>
    </row>
    <row r="88" spans="3:4" ht="15.75" customHeight="1">
      <c r="C88" s="31"/>
      <c r="D88" s="31"/>
    </row>
    <row r="89" spans="3:4" ht="15.75" customHeight="1">
      <c r="C89" s="31"/>
      <c r="D89" s="31"/>
    </row>
    <row r="90" spans="3:4" ht="15.75" customHeight="1">
      <c r="C90" s="31"/>
      <c r="D90" s="31"/>
    </row>
    <row r="91" spans="3:4" ht="15.75" customHeight="1">
      <c r="C91" s="31"/>
      <c r="D91" s="31"/>
    </row>
    <row r="92" spans="3:4" ht="15.75" customHeight="1">
      <c r="C92" s="31"/>
      <c r="D92" s="31"/>
    </row>
    <row r="93" spans="3:4" ht="15.75" customHeight="1">
      <c r="C93" s="31"/>
      <c r="D93" s="31"/>
    </row>
    <row r="94" spans="3:4" ht="15.75" customHeight="1">
      <c r="C94" s="31"/>
      <c r="D94" s="31"/>
    </row>
    <row r="95" spans="3:4" ht="15.75" customHeight="1">
      <c r="C95" s="31"/>
      <c r="D95" s="31"/>
    </row>
    <row r="96" spans="3:4" ht="15.75" customHeight="1">
      <c r="C96" s="31"/>
      <c r="D96" s="31"/>
    </row>
    <row r="97" spans="3:4" ht="15.75" customHeight="1">
      <c r="C97" s="31"/>
      <c r="D97" s="31"/>
    </row>
    <row r="98" spans="3:4" ht="15.75" customHeight="1">
      <c r="C98" s="31"/>
      <c r="D98" s="31"/>
    </row>
    <row r="99" spans="3:4" ht="15.75" customHeight="1">
      <c r="C99" s="31"/>
      <c r="D99" s="31"/>
    </row>
    <row r="100" spans="3:4" ht="15.75" customHeight="1">
      <c r="C100" s="31"/>
      <c r="D100" s="31"/>
    </row>
    <row r="101" spans="3:4" ht="15.75" customHeight="1">
      <c r="C101" s="31"/>
      <c r="D101" s="31"/>
    </row>
    <row r="102" spans="3:4" ht="15.75" customHeight="1">
      <c r="C102" s="31"/>
      <c r="D102" s="31"/>
    </row>
    <row r="103" spans="3:4" ht="15.75" customHeight="1">
      <c r="C103" s="31"/>
      <c r="D103" s="31"/>
    </row>
    <row r="104" spans="3:4" ht="15.75" customHeight="1">
      <c r="C104" s="31"/>
      <c r="D104" s="31"/>
    </row>
    <row r="105" spans="3:4" ht="15.75" customHeight="1">
      <c r="C105" s="31"/>
      <c r="D105" s="31"/>
    </row>
    <row r="106" spans="3:4" ht="15.75" customHeight="1">
      <c r="C106" s="31"/>
      <c r="D106" s="31"/>
    </row>
    <row r="107" spans="3:4" ht="15.75" customHeight="1">
      <c r="C107" s="31"/>
      <c r="D107" s="31"/>
    </row>
    <row r="108" spans="3:4" ht="15.75" customHeight="1">
      <c r="C108" s="31"/>
      <c r="D108" s="31"/>
    </row>
    <row r="109" spans="3:4" ht="15.75" customHeight="1">
      <c r="C109" s="31"/>
      <c r="D109" s="31"/>
    </row>
    <row r="110" spans="3:4" ht="15.75" customHeight="1">
      <c r="C110" s="31"/>
      <c r="D110" s="31"/>
    </row>
    <row r="111" spans="3:4" ht="15.75" customHeight="1">
      <c r="C111" s="31"/>
      <c r="D111" s="31"/>
    </row>
    <row r="112" spans="3:4" ht="15.75" customHeight="1">
      <c r="C112" s="31"/>
      <c r="D112" s="31"/>
    </row>
    <row r="113" spans="3:4" ht="15.75" customHeight="1">
      <c r="C113" s="31"/>
      <c r="D113" s="31"/>
    </row>
    <row r="114" spans="3:4" ht="15.75" customHeight="1">
      <c r="C114" s="31"/>
      <c r="D114" s="31"/>
    </row>
    <row r="115" spans="3:4" ht="15.75" customHeight="1">
      <c r="C115" s="31"/>
      <c r="D115" s="31"/>
    </row>
    <row r="116" spans="3:4" ht="15.75" customHeight="1">
      <c r="C116" s="31"/>
      <c r="D116" s="31"/>
    </row>
    <row r="117" spans="3:4" ht="15.75" customHeight="1">
      <c r="C117" s="31"/>
      <c r="D117" s="31"/>
    </row>
    <row r="118" spans="3:4" ht="15.75" customHeight="1">
      <c r="C118" s="31"/>
      <c r="D118" s="31"/>
    </row>
    <row r="119" spans="3:4" ht="15.75" customHeight="1">
      <c r="C119" s="31"/>
      <c r="D119" s="31"/>
    </row>
    <row r="120" spans="3:4" ht="15.75" customHeight="1">
      <c r="C120" s="31"/>
      <c r="D120" s="31"/>
    </row>
    <row r="121" spans="3:4" ht="15.75" customHeight="1">
      <c r="C121" s="31"/>
      <c r="D121" s="31"/>
    </row>
    <row r="122" spans="3:4" ht="15.75" customHeight="1">
      <c r="C122" s="31"/>
      <c r="D122" s="31"/>
    </row>
    <row r="123" spans="3:4" ht="15.75" customHeight="1">
      <c r="C123" s="31"/>
      <c r="D123" s="31"/>
    </row>
    <row r="124" spans="3:4" ht="15.75" customHeight="1">
      <c r="C124" s="31"/>
      <c r="D124" s="31"/>
    </row>
    <row r="125" spans="3:4" ht="15.75" customHeight="1">
      <c r="C125" s="31"/>
      <c r="D125" s="31"/>
    </row>
    <row r="126" spans="3:4" ht="15.75" customHeight="1">
      <c r="C126" s="31"/>
      <c r="D126" s="31"/>
    </row>
    <row r="127" spans="3:4" ht="15.75" customHeight="1">
      <c r="C127" s="31"/>
      <c r="D127" s="31"/>
    </row>
    <row r="128" spans="3:4" ht="15.75" customHeight="1">
      <c r="C128" s="31"/>
      <c r="D128" s="31"/>
    </row>
    <row r="129" spans="3:4" ht="15.75" customHeight="1">
      <c r="C129" s="31"/>
      <c r="D129" s="31"/>
    </row>
    <row r="130" spans="3:4" ht="15.75" customHeight="1">
      <c r="C130" s="31"/>
      <c r="D130" s="31"/>
    </row>
    <row r="131" spans="3:4" ht="15.75" customHeight="1">
      <c r="C131" s="31"/>
      <c r="D131" s="31"/>
    </row>
    <row r="132" spans="3:4" ht="15.75" customHeight="1">
      <c r="C132" s="31"/>
      <c r="D132" s="31"/>
    </row>
    <row r="133" spans="3:4" ht="15.75" customHeight="1">
      <c r="C133" s="31"/>
      <c r="D133" s="31"/>
    </row>
    <row r="134" spans="3:4" ht="15.75" customHeight="1">
      <c r="C134" s="31"/>
      <c r="D134" s="31"/>
    </row>
    <row r="135" spans="3:4" ht="15.75" customHeight="1">
      <c r="C135" s="31"/>
      <c r="D135" s="31"/>
    </row>
    <row r="136" spans="3:4" ht="15.75" customHeight="1">
      <c r="C136" s="31"/>
      <c r="D136" s="31"/>
    </row>
    <row r="137" spans="3:4" ht="15.75" customHeight="1">
      <c r="C137" s="31"/>
      <c r="D137" s="31"/>
    </row>
    <row r="138" spans="3:4" ht="15.75" customHeight="1">
      <c r="C138" s="31"/>
      <c r="D138" s="31"/>
    </row>
    <row r="139" spans="3:4" ht="15.75" customHeight="1">
      <c r="C139" s="31"/>
      <c r="D139" s="31"/>
    </row>
    <row r="140" spans="3:4" ht="15.75" customHeight="1">
      <c r="C140" s="31"/>
      <c r="D140" s="31"/>
    </row>
    <row r="141" spans="3:4" ht="15.75" customHeight="1">
      <c r="C141" s="31"/>
      <c r="D141" s="31"/>
    </row>
    <row r="142" spans="3:4" ht="15.75" customHeight="1">
      <c r="C142" s="31"/>
      <c r="D142" s="31"/>
    </row>
    <row r="143" spans="3:4" ht="15.75" customHeight="1">
      <c r="C143" s="31"/>
      <c r="D143" s="31"/>
    </row>
    <row r="144" spans="3:4" ht="15.75" customHeight="1">
      <c r="C144" s="31"/>
      <c r="D144" s="31"/>
    </row>
    <row r="145" spans="3:4" ht="15.75" customHeight="1">
      <c r="C145" s="31"/>
      <c r="D145" s="31"/>
    </row>
    <row r="146" spans="3:4" ht="15.75" customHeight="1">
      <c r="C146" s="31"/>
      <c r="D146" s="31"/>
    </row>
    <row r="147" spans="3:4" ht="15.75" customHeight="1">
      <c r="C147" s="31"/>
      <c r="D147" s="31"/>
    </row>
    <row r="148" spans="3:4" ht="15.75" customHeight="1">
      <c r="C148" s="31"/>
      <c r="D148" s="31"/>
    </row>
    <row r="149" spans="3:4" ht="15.75" customHeight="1">
      <c r="C149" s="31"/>
      <c r="D149" s="31"/>
    </row>
    <row r="150" spans="3:4" ht="15.75" customHeight="1">
      <c r="C150" s="31"/>
      <c r="D150" s="31"/>
    </row>
    <row r="151" spans="3:4" ht="15.75" customHeight="1">
      <c r="C151" s="31"/>
      <c r="D151" s="31"/>
    </row>
    <row r="152" spans="3:4" ht="15.75" customHeight="1">
      <c r="C152" s="31"/>
      <c r="D152" s="31"/>
    </row>
    <row r="153" spans="3:4" ht="15.75" customHeight="1">
      <c r="C153" s="31"/>
      <c r="D153" s="31"/>
    </row>
    <row r="154" spans="3:4" ht="15.75" customHeight="1">
      <c r="C154" s="31"/>
      <c r="D154" s="31"/>
    </row>
    <row r="155" spans="3:4" ht="15.75" customHeight="1">
      <c r="C155" s="31"/>
      <c r="D155" s="31"/>
    </row>
    <row r="156" spans="3:4" ht="15.75" customHeight="1">
      <c r="C156" s="31"/>
      <c r="D156" s="31"/>
    </row>
    <row r="157" spans="3:4" ht="15.75" customHeight="1">
      <c r="C157" s="31"/>
      <c r="D157" s="31"/>
    </row>
    <row r="158" spans="3:4" ht="15.75" customHeight="1">
      <c r="C158" s="31"/>
      <c r="D158" s="31"/>
    </row>
    <row r="159" spans="3:4" ht="15.75" customHeight="1">
      <c r="C159" s="31"/>
      <c r="D159" s="31"/>
    </row>
    <row r="160" spans="3:4" ht="15.75" customHeight="1">
      <c r="C160" s="31"/>
      <c r="D160" s="31"/>
    </row>
    <row r="161" spans="3:4" ht="15.75" customHeight="1">
      <c r="C161" s="31"/>
      <c r="D161" s="31"/>
    </row>
    <row r="162" spans="3:4" ht="15.75" customHeight="1">
      <c r="C162" s="31"/>
      <c r="D162" s="31"/>
    </row>
    <row r="163" spans="3:4" ht="15.75" customHeight="1">
      <c r="C163" s="31"/>
      <c r="D163" s="31"/>
    </row>
    <row r="164" spans="3:4" ht="15.75" customHeight="1">
      <c r="C164" s="31"/>
      <c r="D164" s="31"/>
    </row>
    <row r="165" spans="3:4" ht="15.75" customHeight="1">
      <c r="C165" s="31"/>
      <c r="D165" s="31"/>
    </row>
    <row r="166" spans="3:4" ht="15.75" customHeight="1">
      <c r="C166" s="31"/>
      <c r="D166" s="31"/>
    </row>
    <row r="167" spans="3:4" ht="15.75" customHeight="1">
      <c r="C167" s="31"/>
      <c r="D167" s="31"/>
    </row>
    <row r="168" spans="3:4" ht="15.75" customHeight="1">
      <c r="C168" s="31"/>
      <c r="D168" s="31"/>
    </row>
    <row r="169" spans="3:4" ht="15.75" customHeight="1">
      <c r="C169" s="31"/>
      <c r="D169" s="31"/>
    </row>
    <row r="170" spans="3:4" ht="15.75" customHeight="1">
      <c r="C170" s="31"/>
      <c r="D170" s="31"/>
    </row>
    <row r="171" spans="3:4" ht="15.75" customHeight="1">
      <c r="C171" s="31"/>
      <c r="D171" s="31"/>
    </row>
    <row r="172" spans="3:4" ht="15.75" customHeight="1">
      <c r="C172" s="31"/>
      <c r="D172" s="31"/>
    </row>
    <row r="173" spans="3:4" ht="15.75" customHeight="1">
      <c r="C173" s="31"/>
      <c r="D173" s="31"/>
    </row>
    <row r="174" spans="3:4" ht="15.75" customHeight="1">
      <c r="C174" s="31"/>
      <c r="D174" s="31"/>
    </row>
    <row r="175" spans="3:4" ht="15.75" customHeight="1">
      <c r="C175" s="31"/>
      <c r="D175" s="31"/>
    </row>
    <row r="176" spans="3:4" ht="15.75" customHeight="1">
      <c r="C176" s="31"/>
      <c r="D176" s="31"/>
    </row>
    <row r="177" spans="3:4" ht="15.75" customHeight="1">
      <c r="C177" s="31"/>
      <c r="D177" s="31"/>
    </row>
    <row r="178" spans="3:4" ht="15.75" customHeight="1">
      <c r="C178" s="31"/>
      <c r="D178" s="31"/>
    </row>
    <row r="179" spans="3:4" ht="15.75" customHeight="1">
      <c r="C179" s="31"/>
      <c r="D179" s="31"/>
    </row>
    <row r="180" spans="3:4" ht="15.75" customHeight="1">
      <c r="C180" s="31"/>
      <c r="D180" s="31"/>
    </row>
    <row r="181" spans="3:4" ht="15.75" customHeight="1">
      <c r="C181" s="31"/>
      <c r="D181" s="31"/>
    </row>
    <row r="182" spans="3:4" ht="15.75" customHeight="1">
      <c r="C182" s="31"/>
      <c r="D182" s="31"/>
    </row>
    <row r="183" spans="3:4" ht="15.75" customHeight="1">
      <c r="C183" s="31"/>
      <c r="D183" s="31"/>
    </row>
    <row r="184" spans="3:4" ht="15.75" customHeight="1">
      <c r="C184" s="31"/>
      <c r="D184" s="31"/>
    </row>
    <row r="185" spans="3:4" ht="15.75" customHeight="1">
      <c r="C185" s="31"/>
      <c r="D185" s="31"/>
    </row>
    <row r="186" spans="3:4" ht="15.75" customHeight="1">
      <c r="C186" s="31"/>
      <c r="D186" s="31"/>
    </row>
    <row r="187" spans="3:4" ht="15.75" customHeight="1">
      <c r="C187" s="31"/>
      <c r="D187" s="31"/>
    </row>
    <row r="188" spans="3:4" ht="15.75" customHeight="1">
      <c r="C188" s="31"/>
      <c r="D188" s="31"/>
    </row>
    <row r="189" spans="3:4" ht="15.75" customHeight="1">
      <c r="C189" s="31"/>
      <c r="D189" s="31"/>
    </row>
    <row r="190" spans="3:4" ht="15.75" customHeight="1">
      <c r="C190" s="31"/>
      <c r="D190" s="31"/>
    </row>
    <row r="191" spans="3:4" ht="15.75" customHeight="1">
      <c r="C191" s="31"/>
      <c r="D191" s="31"/>
    </row>
    <row r="192" spans="3:4" ht="15.75" customHeight="1">
      <c r="C192" s="31"/>
      <c r="D192" s="31"/>
    </row>
    <row r="193" spans="3:4" ht="15.75" customHeight="1">
      <c r="C193" s="31"/>
      <c r="D193" s="31"/>
    </row>
    <row r="194" spans="3:4" ht="15.75" customHeight="1">
      <c r="C194" s="31"/>
      <c r="D194" s="31"/>
    </row>
    <row r="195" spans="3:4" ht="15.75" customHeight="1">
      <c r="C195" s="31"/>
      <c r="D195" s="31"/>
    </row>
    <row r="196" spans="3:4" ht="15.75" customHeight="1">
      <c r="C196" s="31"/>
      <c r="D196" s="31"/>
    </row>
    <row r="197" spans="3:4" ht="15.75" customHeight="1">
      <c r="C197" s="31"/>
      <c r="D197" s="31"/>
    </row>
    <row r="198" spans="3:4" ht="15.75" customHeight="1">
      <c r="C198" s="31"/>
      <c r="D198" s="31"/>
    </row>
    <row r="199" spans="3:4" ht="15.75" customHeight="1">
      <c r="C199" s="31"/>
      <c r="D199" s="31"/>
    </row>
    <row r="200" spans="3:4" ht="15.75" customHeight="1">
      <c r="C200" s="31"/>
      <c r="D200" s="31"/>
    </row>
    <row r="201" spans="3:4" ht="15.75" customHeight="1">
      <c r="C201" s="31"/>
      <c r="D201" s="31"/>
    </row>
    <row r="202" spans="3:4" ht="15.75" customHeight="1">
      <c r="C202" s="31"/>
      <c r="D202" s="31"/>
    </row>
    <row r="203" spans="3:4" ht="15.75" customHeight="1">
      <c r="C203" s="31"/>
      <c r="D203" s="31"/>
    </row>
    <row r="204" spans="3:4" ht="15.75" customHeight="1">
      <c r="C204" s="31"/>
      <c r="D204" s="31"/>
    </row>
    <row r="205" spans="3:4" ht="15.75" customHeight="1">
      <c r="C205" s="31"/>
      <c r="D205" s="31"/>
    </row>
    <row r="206" spans="3:4" ht="15.75" customHeight="1">
      <c r="C206" s="31"/>
      <c r="D206" s="31"/>
    </row>
    <row r="207" spans="3:4" ht="15.75" customHeight="1">
      <c r="C207" s="31"/>
      <c r="D207" s="31"/>
    </row>
    <row r="208" spans="3:4" ht="15.75" customHeight="1">
      <c r="C208" s="31"/>
      <c r="D208" s="31"/>
    </row>
    <row r="209" spans="3:4" ht="15.75" customHeight="1">
      <c r="C209" s="31"/>
      <c r="D209" s="31"/>
    </row>
    <row r="210" spans="3:4" ht="15.75" customHeight="1">
      <c r="C210" s="31"/>
      <c r="D210" s="31"/>
    </row>
    <row r="211" spans="3:4" ht="15.75" customHeight="1">
      <c r="C211" s="31"/>
      <c r="D211" s="31"/>
    </row>
    <row r="212" spans="3:4" ht="15.75" customHeight="1">
      <c r="C212" s="31"/>
      <c r="D212" s="31"/>
    </row>
    <row r="213" spans="3:4" ht="15.75" customHeight="1">
      <c r="C213" s="31"/>
      <c r="D213" s="31"/>
    </row>
    <row r="214" spans="3:4" ht="15.75" customHeight="1">
      <c r="C214" s="31"/>
      <c r="D214" s="31"/>
    </row>
    <row r="215" spans="3:4" ht="15.75" customHeight="1">
      <c r="C215" s="31"/>
      <c r="D215" s="31"/>
    </row>
    <row r="216" spans="3:4" ht="15.75" customHeight="1">
      <c r="C216" s="31"/>
      <c r="D216" s="31"/>
    </row>
    <row r="217" spans="3:4" ht="15.75" customHeight="1">
      <c r="C217" s="31"/>
      <c r="D217" s="31"/>
    </row>
    <row r="218" spans="3:4" ht="15.75" customHeight="1">
      <c r="C218" s="31"/>
      <c r="D218" s="31"/>
    </row>
    <row r="219" spans="3:4" ht="15.75" customHeight="1">
      <c r="C219" s="31"/>
      <c r="D219" s="31"/>
    </row>
    <row r="220" spans="3:4" ht="15.75" customHeight="1">
      <c r="C220" s="31"/>
      <c r="D220" s="31"/>
    </row>
    <row r="221" spans="3:4" ht="15.75" customHeight="1">
      <c r="C221" s="31"/>
      <c r="D221" s="31"/>
    </row>
    <row r="222" spans="3:4" ht="15.75" customHeight="1">
      <c r="C222" s="31"/>
      <c r="D222" s="31"/>
    </row>
    <row r="223" spans="3:4" ht="15.75" customHeight="1">
      <c r="C223" s="31"/>
      <c r="D223" s="31"/>
    </row>
    <row r="224" spans="3:4" ht="15.75" customHeight="1">
      <c r="C224" s="31"/>
      <c r="D224" s="31"/>
    </row>
    <row r="225" spans="3:4" ht="15.75" customHeight="1">
      <c r="C225" s="31"/>
      <c r="D225" s="31"/>
    </row>
    <row r="226" spans="3:4" ht="15.75" customHeight="1">
      <c r="C226" s="31"/>
      <c r="D226" s="31"/>
    </row>
    <row r="227" spans="3:4" ht="15.75" customHeight="1">
      <c r="C227" s="31"/>
      <c r="D227" s="31"/>
    </row>
    <row r="228" spans="3:4" ht="15.75" customHeight="1">
      <c r="C228" s="31"/>
      <c r="D228" s="31"/>
    </row>
    <row r="229" spans="3:4" ht="15.75" customHeight="1">
      <c r="C229" s="31"/>
      <c r="D229" s="31"/>
    </row>
    <row r="230" spans="3:4" ht="15.75" customHeight="1">
      <c r="C230" s="31"/>
      <c r="D230" s="31"/>
    </row>
    <row r="231" spans="3:4" ht="15.75" customHeight="1">
      <c r="C231" s="31"/>
      <c r="D231" s="31"/>
    </row>
    <row r="232" spans="3:4" ht="15.75" customHeight="1">
      <c r="C232" s="31"/>
      <c r="D232" s="31"/>
    </row>
    <row r="233" spans="3:4" ht="15.75" customHeight="1">
      <c r="C233" s="31"/>
      <c r="D233" s="31"/>
    </row>
    <row r="234" spans="3:4" ht="15.75" customHeight="1">
      <c r="C234" s="31"/>
      <c r="D234" s="31"/>
    </row>
    <row r="235" spans="3:4" ht="15.75" customHeight="1">
      <c r="C235" s="31"/>
      <c r="D235" s="31"/>
    </row>
    <row r="236" spans="3:4" ht="15.75" customHeight="1">
      <c r="C236" s="31"/>
      <c r="D236" s="31"/>
    </row>
    <row r="237" spans="3:4" ht="15.75" customHeight="1">
      <c r="C237" s="31"/>
      <c r="D237" s="31"/>
    </row>
    <row r="238" spans="3:4" ht="15.75" customHeight="1">
      <c r="C238" s="31"/>
      <c r="D238" s="31"/>
    </row>
    <row r="239" spans="3:4" ht="15.75" customHeight="1">
      <c r="C239" s="31"/>
      <c r="D239" s="31"/>
    </row>
    <row r="240" spans="3:4" ht="15.75" customHeight="1">
      <c r="C240" s="31"/>
      <c r="D240" s="31"/>
    </row>
    <row r="241" spans="3:4" ht="15.75" customHeight="1">
      <c r="C241" s="31"/>
      <c r="D241" s="31"/>
    </row>
    <row r="242" spans="3:4" ht="15.75" customHeight="1">
      <c r="C242" s="31"/>
      <c r="D242" s="31"/>
    </row>
    <row r="243" spans="3:4" ht="15.75" customHeight="1">
      <c r="C243" s="31"/>
      <c r="D243" s="31"/>
    </row>
    <row r="244" spans="3:4" ht="15.75" customHeight="1">
      <c r="C244" s="31"/>
      <c r="D244" s="31"/>
    </row>
    <row r="245" spans="3:4" ht="15.75" customHeight="1">
      <c r="C245" s="31"/>
      <c r="D245" s="31"/>
    </row>
    <row r="246" spans="3:4" ht="15.75" customHeight="1">
      <c r="C246" s="31"/>
      <c r="D246" s="31"/>
    </row>
    <row r="247" spans="3:4" ht="15.75" customHeight="1">
      <c r="C247" s="31"/>
      <c r="D247" s="31"/>
    </row>
    <row r="248" spans="3:4" ht="15.75" customHeight="1">
      <c r="C248" s="31"/>
      <c r="D248" s="31"/>
    </row>
    <row r="249" spans="3:4" ht="15.75" customHeight="1">
      <c r="C249" s="31"/>
      <c r="D249" s="31"/>
    </row>
    <row r="250" spans="3:4" ht="15.75" customHeight="1">
      <c r="C250" s="31"/>
      <c r="D250" s="31"/>
    </row>
    <row r="251" spans="3:4" ht="15.75" customHeight="1">
      <c r="C251" s="31"/>
      <c r="D251" s="31"/>
    </row>
    <row r="252" spans="3:4" ht="15.75" customHeight="1">
      <c r="C252" s="31"/>
      <c r="D252" s="31"/>
    </row>
    <row r="253" spans="3:4" ht="15.75" customHeight="1">
      <c r="C253" s="31"/>
      <c r="D253" s="31"/>
    </row>
    <row r="254" spans="3:4" ht="15.75" customHeight="1">
      <c r="C254" s="31"/>
      <c r="D254" s="31"/>
    </row>
    <row r="255" spans="3:4" ht="15.75" customHeight="1">
      <c r="C255" s="31"/>
      <c r="D255" s="31"/>
    </row>
    <row r="256" spans="3:4" ht="15.75" customHeight="1">
      <c r="C256" s="31"/>
      <c r="D256" s="31"/>
    </row>
    <row r="257" spans="3:4" ht="15.75" customHeight="1">
      <c r="C257" s="31"/>
      <c r="D257" s="31"/>
    </row>
    <row r="258" spans="3:4" ht="15.75" customHeight="1">
      <c r="C258" s="31"/>
      <c r="D258" s="31"/>
    </row>
    <row r="259" spans="3:4" ht="15.75" customHeight="1">
      <c r="C259" s="31"/>
      <c r="D259" s="31"/>
    </row>
    <row r="260" spans="3:4" ht="15.75" customHeight="1">
      <c r="C260" s="31"/>
      <c r="D260" s="31"/>
    </row>
    <row r="261" spans="3:4" ht="15.75" customHeight="1">
      <c r="C261" s="31"/>
      <c r="D261" s="31"/>
    </row>
    <row r="262" spans="3:4" ht="15.75" customHeight="1">
      <c r="C262" s="31"/>
      <c r="D262" s="31"/>
    </row>
    <row r="263" spans="3:4" ht="15.75" customHeight="1">
      <c r="C263" s="31"/>
      <c r="D263" s="31"/>
    </row>
    <row r="264" spans="3:4" ht="15.75" customHeight="1">
      <c r="C264" s="31"/>
      <c r="D264" s="31"/>
    </row>
    <row r="265" spans="3:4" ht="15.75" customHeight="1">
      <c r="C265" s="31"/>
      <c r="D265" s="31"/>
    </row>
    <row r="266" spans="3:4" ht="15.75" customHeight="1">
      <c r="C266" s="31"/>
      <c r="D266" s="31"/>
    </row>
    <row r="267" spans="3:4" ht="15.75" customHeight="1">
      <c r="C267" s="31"/>
      <c r="D267" s="31"/>
    </row>
    <row r="268" spans="3:4" ht="15.75" customHeight="1">
      <c r="C268" s="31"/>
      <c r="D268" s="31"/>
    </row>
    <row r="269" spans="3:4" ht="15.75" customHeight="1">
      <c r="C269" s="31"/>
      <c r="D269" s="31"/>
    </row>
    <row r="270" spans="3:4" ht="15.75" customHeight="1">
      <c r="C270" s="31"/>
      <c r="D270" s="31"/>
    </row>
    <row r="271" spans="3:4" ht="15.75" customHeight="1">
      <c r="C271" s="31"/>
      <c r="D271" s="31"/>
    </row>
    <row r="272" spans="3:4" ht="15.75" customHeight="1">
      <c r="C272" s="31"/>
      <c r="D272" s="31"/>
    </row>
    <row r="273" spans="3:4" ht="15.75" customHeight="1">
      <c r="C273" s="31"/>
      <c r="D273" s="31"/>
    </row>
    <row r="274" spans="3:4" ht="15.75" customHeight="1">
      <c r="C274" s="31"/>
      <c r="D274" s="31"/>
    </row>
    <row r="275" spans="3:4" ht="15.75" customHeight="1">
      <c r="C275" s="31"/>
      <c r="D275" s="31"/>
    </row>
    <row r="276" spans="3:4" ht="15.75" customHeight="1">
      <c r="C276" s="31"/>
      <c r="D276" s="31"/>
    </row>
    <row r="277" spans="3:4" ht="15.75" customHeight="1">
      <c r="C277" s="31"/>
      <c r="D277" s="31"/>
    </row>
    <row r="278" spans="3:4" ht="15.75" customHeight="1">
      <c r="C278" s="31"/>
      <c r="D278" s="31"/>
    </row>
    <row r="279" spans="3:4" ht="15.75" customHeight="1">
      <c r="C279" s="31"/>
      <c r="D279" s="31"/>
    </row>
    <row r="280" spans="3:4" ht="15.75" customHeight="1">
      <c r="C280" s="31"/>
      <c r="D280" s="31"/>
    </row>
    <row r="281" spans="3:4" ht="15.75" customHeight="1">
      <c r="C281" s="31"/>
      <c r="D281" s="31"/>
    </row>
    <row r="282" spans="3:4" ht="15.75" customHeight="1">
      <c r="C282" s="31"/>
      <c r="D282" s="31"/>
    </row>
    <row r="283" spans="3:4" ht="15.75" customHeight="1">
      <c r="C283" s="31"/>
      <c r="D283" s="31"/>
    </row>
    <row r="284" spans="3:4" ht="15.75" customHeight="1">
      <c r="C284" s="31"/>
      <c r="D284" s="31"/>
    </row>
    <row r="285" spans="3:4" ht="15.75" customHeight="1">
      <c r="C285" s="31"/>
      <c r="D285" s="31"/>
    </row>
    <row r="286" spans="3:4" ht="15.75" customHeight="1">
      <c r="C286" s="31"/>
      <c r="D286" s="31"/>
    </row>
    <row r="287" spans="3:4" ht="15.75" customHeight="1">
      <c r="C287" s="31"/>
      <c r="D287" s="31"/>
    </row>
    <row r="288" spans="3:4" ht="15.75" customHeight="1">
      <c r="C288" s="31"/>
      <c r="D288" s="31"/>
    </row>
    <row r="289" spans="3:4" ht="15.75" customHeight="1">
      <c r="C289" s="31"/>
      <c r="D289" s="31"/>
    </row>
    <row r="290" spans="3:4" ht="15.75" customHeight="1">
      <c r="C290" s="31"/>
      <c r="D290" s="31"/>
    </row>
    <row r="291" spans="3:4" ht="15.75" customHeight="1">
      <c r="C291" s="31"/>
      <c r="D291" s="31"/>
    </row>
    <row r="292" spans="3:4" ht="15.75" customHeight="1">
      <c r="C292" s="31"/>
      <c r="D292" s="31"/>
    </row>
    <row r="293" spans="3:4" ht="15.75" customHeight="1">
      <c r="C293" s="31"/>
      <c r="D293" s="31"/>
    </row>
    <row r="294" spans="3:4" ht="15.75" customHeight="1">
      <c r="C294" s="31"/>
      <c r="D294" s="31"/>
    </row>
    <row r="295" spans="3:4" ht="15.75" customHeight="1">
      <c r="C295" s="31"/>
      <c r="D295" s="31"/>
    </row>
    <row r="296" spans="3:4" ht="15.75" customHeight="1">
      <c r="C296" s="31"/>
      <c r="D296" s="31"/>
    </row>
    <row r="297" spans="3:4" ht="15.75" customHeight="1">
      <c r="C297" s="31"/>
      <c r="D297" s="31"/>
    </row>
    <row r="298" spans="3:4" ht="15.75" customHeight="1">
      <c r="C298" s="31"/>
      <c r="D298" s="31"/>
    </row>
    <row r="299" spans="3:4" ht="15.75" customHeight="1">
      <c r="C299" s="31"/>
      <c r="D299" s="31"/>
    </row>
    <row r="300" spans="3:4" ht="15.75" customHeight="1">
      <c r="C300" s="31"/>
      <c r="D300" s="31"/>
    </row>
    <row r="301" spans="3:4" ht="15.75" customHeight="1">
      <c r="C301" s="31"/>
      <c r="D301" s="31"/>
    </row>
    <row r="302" spans="3:4" ht="15.75" customHeight="1">
      <c r="C302" s="31"/>
      <c r="D302" s="31"/>
    </row>
    <row r="303" spans="3:4" ht="15.75" customHeight="1">
      <c r="C303" s="31"/>
      <c r="D303" s="31"/>
    </row>
    <row r="304" spans="3:4" ht="15.75" customHeight="1">
      <c r="C304" s="31"/>
      <c r="D304" s="31"/>
    </row>
    <row r="305" spans="3:4" ht="15.75" customHeight="1">
      <c r="C305" s="31"/>
      <c r="D305" s="31"/>
    </row>
    <row r="306" spans="3:4" ht="15.75" customHeight="1">
      <c r="C306" s="31"/>
      <c r="D306" s="31"/>
    </row>
    <row r="307" spans="3:4" ht="15.75" customHeight="1">
      <c r="C307" s="31"/>
      <c r="D307" s="31"/>
    </row>
    <row r="308" spans="3:4" ht="15.75" customHeight="1">
      <c r="C308" s="31"/>
      <c r="D308" s="31"/>
    </row>
    <row r="309" spans="3:4" ht="15.75" customHeight="1">
      <c r="C309" s="31"/>
      <c r="D309" s="31"/>
    </row>
    <row r="310" spans="3:4" ht="15.75" customHeight="1">
      <c r="C310" s="31"/>
      <c r="D310" s="31"/>
    </row>
    <row r="311" spans="3:4" ht="15.75" customHeight="1">
      <c r="C311" s="31"/>
      <c r="D311" s="31"/>
    </row>
    <row r="312" spans="3:4" ht="15.75" customHeight="1">
      <c r="C312" s="31"/>
      <c r="D312" s="31"/>
    </row>
    <row r="313" spans="3:4" ht="15.75" customHeight="1">
      <c r="C313" s="31"/>
      <c r="D313" s="31"/>
    </row>
    <row r="314" spans="3:4" ht="15.75" customHeight="1">
      <c r="C314" s="31"/>
      <c r="D314" s="31"/>
    </row>
    <row r="315" spans="3:4" ht="15.75" customHeight="1">
      <c r="C315" s="31"/>
      <c r="D315" s="31"/>
    </row>
    <row r="316" spans="3:4" ht="15.75" customHeight="1">
      <c r="C316" s="31"/>
      <c r="D316" s="31"/>
    </row>
    <row r="317" spans="3:4" ht="15.75" customHeight="1">
      <c r="C317" s="31"/>
      <c r="D317" s="31"/>
    </row>
    <row r="318" spans="3:4" ht="15.75" customHeight="1">
      <c r="C318" s="31"/>
      <c r="D318" s="31"/>
    </row>
    <row r="319" spans="3:4" ht="15.75" customHeight="1">
      <c r="C319" s="31"/>
      <c r="D319" s="31"/>
    </row>
    <row r="320" spans="3:4" ht="15.75" customHeight="1">
      <c r="C320" s="31"/>
      <c r="D320" s="31"/>
    </row>
    <row r="321" spans="3:4" ht="15.75" customHeight="1">
      <c r="C321" s="31"/>
      <c r="D321" s="31"/>
    </row>
    <row r="322" spans="3:4" ht="15.75" customHeight="1">
      <c r="C322" s="31"/>
      <c r="D322" s="31"/>
    </row>
    <row r="323" spans="3:4" ht="15.75" customHeight="1">
      <c r="C323" s="31"/>
      <c r="D323" s="31"/>
    </row>
    <row r="324" spans="3:4" ht="15.75" customHeight="1">
      <c r="C324" s="31"/>
      <c r="D324" s="31"/>
    </row>
    <row r="325" spans="3:4" ht="15.75" customHeight="1">
      <c r="C325" s="31"/>
      <c r="D325" s="31"/>
    </row>
    <row r="326" spans="3:4" ht="15.75" customHeight="1">
      <c r="C326" s="31"/>
      <c r="D326" s="31"/>
    </row>
    <row r="327" spans="3:4" ht="15.75" customHeight="1">
      <c r="C327" s="31"/>
      <c r="D327" s="31"/>
    </row>
    <row r="328" spans="3:4" ht="15.75" customHeight="1">
      <c r="C328" s="31"/>
      <c r="D328" s="31"/>
    </row>
    <row r="329" spans="3:4" ht="15.75" customHeight="1">
      <c r="C329" s="31"/>
      <c r="D329" s="31"/>
    </row>
    <row r="330" spans="3:4" ht="15.75" customHeight="1">
      <c r="C330" s="31"/>
      <c r="D330" s="31"/>
    </row>
    <row r="331" spans="3:4" ht="15.75" customHeight="1">
      <c r="C331" s="31"/>
      <c r="D331" s="31"/>
    </row>
    <row r="332" spans="3:4" ht="15.75" customHeight="1">
      <c r="C332" s="31"/>
      <c r="D332" s="31"/>
    </row>
    <row r="333" spans="3:4" ht="15.75" customHeight="1">
      <c r="C333" s="31"/>
      <c r="D333" s="31"/>
    </row>
    <row r="334" spans="3:4" ht="15.75" customHeight="1">
      <c r="C334" s="31"/>
      <c r="D334" s="31"/>
    </row>
    <row r="335" spans="3:4" ht="15.75" customHeight="1">
      <c r="C335" s="31"/>
      <c r="D335" s="31"/>
    </row>
    <row r="336" spans="3:4" ht="15.75" customHeight="1">
      <c r="C336" s="31"/>
      <c r="D336" s="31"/>
    </row>
    <row r="337" spans="3:4" ht="15.75" customHeight="1">
      <c r="C337" s="31"/>
      <c r="D337" s="31"/>
    </row>
    <row r="338" spans="3:4" ht="15.75" customHeight="1">
      <c r="C338" s="31"/>
      <c r="D338" s="31"/>
    </row>
    <row r="339" spans="3:4" ht="15.75" customHeight="1">
      <c r="C339" s="31"/>
      <c r="D339" s="31"/>
    </row>
    <row r="340" spans="3:4" ht="15.75" customHeight="1">
      <c r="C340" s="31"/>
      <c r="D340" s="31"/>
    </row>
    <row r="341" spans="3:4" ht="15.75" customHeight="1">
      <c r="C341" s="31"/>
      <c r="D341" s="31"/>
    </row>
    <row r="342" spans="3:4" ht="15.75" customHeight="1">
      <c r="C342" s="31"/>
      <c r="D342" s="31"/>
    </row>
    <row r="343" spans="3:4" ht="15.75" customHeight="1">
      <c r="C343" s="31"/>
      <c r="D343" s="31"/>
    </row>
    <row r="344" spans="3:4" ht="15.75" customHeight="1">
      <c r="C344" s="31"/>
      <c r="D344" s="31"/>
    </row>
    <row r="345" spans="3:4" ht="15.75" customHeight="1">
      <c r="C345" s="31"/>
      <c r="D345" s="31"/>
    </row>
    <row r="346" spans="3:4" ht="15.75" customHeight="1">
      <c r="C346" s="31"/>
      <c r="D346" s="31"/>
    </row>
    <row r="347" spans="3:4" ht="15.75" customHeight="1">
      <c r="C347" s="31"/>
      <c r="D347" s="31"/>
    </row>
    <row r="348" spans="3:4" ht="15.75" customHeight="1">
      <c r="C348" s="31"/>
      <c r="D348" s="31"/>
    </row>
    <row r="349" spans="3:4" ht="15.75" customHeight="1">
      <c r="C349" s="31"/>
      <c r="D349" s="31"/>
    </row>
    <row r="350" spans="3:4" ht="15.75" customHeight="1">
      <c r="C350" s="31"/>
      <c r="D350" s="31"/>
    </row>
    <row r="351" spans="3:4" ht="15.75" customHeight="1">
      <c r="C351" s="31"/>
      <c r="D351" s="31"/>
    </row>
    <row r="352" spans="3:4" ht="15.75" customHeight="1">
      <c r="C352" s="31"/>
      <c r="D352" s="31"/>
    </row>
    <row r="353" spans="3:4" ht="15.75" customHeight="1">
      <c r="C353" s="31"/>
      <c r="D353" s="31"/>
    </row>
    <row r="354" spans="3:4" ht="15.75" customHeight="1">
      <c r="C354" s="31"/>
      <c r="D354" s="31"/>
    </row>
    <row r="355" spans="3:4" ht="15.75" customHeight="1">
      <c r="C355" s="31"/>
      <c r="D355" s="31"/>
    </row>
    <row r="356" spans="3:4" ht="15.75" customHeight="1">
      <c r="C356" s="31"/>
      <c r="D356" s="31"/>
    </row>
    <row r="357" spans="3:4" ht="15.75" customHeight="1">
      <c r="C357" s="31"/>
      <c r="D357" s="31"/>
    </row>
    <row r="358" spans="3:4" ht="15.75" customHeight="1">
      <c r="C358" s="31"/>
      <c r="D358" s="31"/>
    </row>
    <row r="359" spans="3:4" ht="15.75" customHeight="1">
      <c r="C359" s="31"/>
      <c r="D359" s="31"/>
    </row>
    <row r="360" spans="3:4" ht="15.75" customHeight="1">
      <c r="C360" s="31"/>
      <c r="D360" s="31"/>
    </row>
    <row r="361" spans="3:4" ht="15.75" customHeight="1">
      <c r="C361" s="31"/>
      <c r="D361" s="31"/>
    </row>
    <row r="362" spans="3:4" ht="15.75" customHeight="1">
      <c r="C362" s="31"/>
      <c r="D362" s="31"/>
    </row>
    <row r="363" spans="3:4" ht="15.75" customHeight="1">
      <c r="C363" s="31"/>
      <c r="D363" s="31"/>
    </row>
    <row r="364" spans="3:4" ht="15.75" customHeight="1">
      <c r="C364" s="31"/>
      <c r="D364" s="31"/>
    </row>
    <row r="365" spans="3:4" ht="15.75" customHeight="1">
      <c r="C365" s="31"/>
      <c r="D365" s="31"/>
    </row>
    <row r="366" spans="3:4" ht="15.75" customHeight="1">
      <c r="C366" s="31"/>
      <c r="D366" s="31"/>
    </row>
    <row r="367" spans="3:4" ht="15.75" customHeight="1">
      <c r="C367" s="31"/>
      <c r="D367" s="31"/>
    </row>
    <row r="368" spans="3:4" ht="15.75" customHeight="1">
      <c r="C368" s="31"/>
      <c r="D368" s="31"/>
    </row>
    <row r="369" spans="3:4" ht="15.75" customHeight="1">
      <c r="C369" s="31"/>
      <c r="D369" s="31"/>
    </row>
    <row r="370" spans="3:4" ht="15.75" customHeight="1">
      <c r="C370" s="31"/>
      <c r="D370" s="31"/>
    </row>
    <row r="371" spans="3:4" ht="15.75" customHeight="1">
      <c r="C371" s="31"/>
      <c r="D371" s="31"/>
    </row>
    <row r="372" spans="3:4" ht="15.75" customHeight="1">
      <c r="C372" s="31"/>
      <c r="D372" s="31"/>
    </row>
    <row r="373" spans="3:4" ht="15.75" customHeight="1">
      <c r="C373" s="31"/>
      <c r="D373" s="31"/>
    </row>
    <row r="374" spans="3:4" ht="15.75" customHeight="1">
      <c r="C374" s="31"/>
      <c r="D374" s="31"/>
    </row>
    <row r="375" spans="3:4" ht="15.75" customHeight="1">
      <c r="C375" s="31"/>
      <c r="D375" s="31"/>
    </row>
    <row r="376" spans="3:4" ht="15.75" customHeight="1">
      <c r="C376" s="31"/>
      <c r="D376" s="31"/>
    </row>
    <row r="377" spans="3:4" ht="15.75" customHeight="1">
      <c r="C377" s="31"/>
      <c r="D377" s="31"/>
    </row>
    <row r="378" spans="3:4" ht="15.75" customHeight="1">
      <c r="C378" s="31"/>
      <c r="D378" s="31"/>
    </row>
    <row r="379" spans="3:4" ht="15.75" customHeight="1">
      <c r="C379" s="31"/>
      <c r="D379" s="31"/>
    </row>
    <row r="380" spans="3:4" ht="15.75" customHeight="1">
      <c r="C380" s="31"/>
      <c r="D380" s="31"/>
    </row>
    <row r="381" spans="3:4" ht="15.75" customHeight="1">
      <c r="C381" s="31"/>
      <c r="D381" s="31"/>
    </row>
    <row r="382" spans="3:4" ht="15.75" customHeight="1">
      <c r="C382" s="31"/>
      <c r="D382" s="31"/>
    </row>
    <row r="383" spans="3:4" ht="15.75" customHeight="1">
      <c r="C383" s="31"/>
      <c r="D383" s="31"/>
    </row>
    <row r="384" spans="3:4" ht="15.75" customHeight="1">
      <c r="C384" s="31"/>
      <c r="D384" s="31"/>
    </row>
    <row r="385" spans="3:4" ht="15.75" customHeight="1">
      <c r="C385" s="31"/>
      <c r="D385" s="31"/>
    </row>
    <row r="386" spans="3:4" ht="15.75" customHeight="1">
      <c r="C386" s="31"/>
      <c r="D386" s="31"/>
    </row>
    <row r="387" spans="3:4" ht="15.75" customHeight="1">
      <c r="C387" s="31"/>
      <c r="D387" s="31"/>
    </row>
    <row r="388" spans="3:4" ht="15.75" customHeight="1">
      <c r="C388" s="31"/>
      <c r="D388" s="31"/>
    </row>
    <row r="389" spans="3:4" ht="15.75" customHeight="1">
      <c r="C389" s="31"/>
      <c r="D389" s="31"/>
    </row>
    <row r="390" spans="3:4" ht="15.75" customHeight="1">
      <c r="C390" s="31"/>
      <c r="D390" s="31"/>
    </row>
    <row r="391" spans="3:4" ht="15.75" customHeight="1">
      <c r="C391" s="31"/>
      <c r="D391" s="31"/>
    </row>
    <row r="392" spans="3:4" ht="15.75" customHeight="1">
      <c r="C392" s="31"/>
      <c r="D392" s="31"/>
    </row>
    <row r="393" spans="3:4" ht="15.75" customHeight="1">
      <c r="C393" s="31"/>
      <c r="D393" s="31"/>
    </row>
    <row r="394" spans="3:4" ht="15.75" customHeight="1">
      <c r="C394" s="31"/>
      <c r="D394" s="31"/>
    </row>
    <row r="395" spans="3:4" ht="15.75" customHeight="1">
      <c r="C395" s="31"/>
      <c r="D395" s="31"/>
    </row>
    <row r="396" spans="3:4" ht="15.75" customHeight="1">
      <c r="C396" s="31"/>
      <c r="D396" s="31"/>
    </row>
    <row r="397" spans="3:4" ht="15.75" customHeight="1">
      <c r="C397" s="31"/>
      <c r="D397" s="31"/>
    </row>
    <row r="398" spans="3:4" ht="15.75" customHeight="1">
      <c r="C398" s="31"/>
      <c r="D398" s="31"/>
    </row>
    <row r="399" spans="3:4" ht="15.75" customHeight="1">
      <c r="C399" s="31"/>
      <c r="D399" s="31"/>
    </row>
    <row r="400" spans="3:4" ht="15.75" customHeight="1">
      <c r="C400" s="31"/>
      <c r="D400" s="31"/>
    </row>
    <row r="401" spans="3:4" ht="15.75" customHeight="1">
      <c r="C401" s="31"/>
      <c r="D401" s="31"/>
    </row>
    <row r="402" spans="3:4" ht="15.75" customHeight="1">
      <c r="C402" s="31"/>
      <c r="D402" s="31"/>
    </row>
    <row r="403" spans="3:4" ht="15.75" customHeight="1">
      <c r="C403" s="31"/>
      <c r="D403" s="31"/>
    </row>
    <row r="404" spans="3:4" ht="15.75" customHeight="1">
      <c r="C404" s="31"/>
      <c r="D404" s="31"/>
    </row>
    <row r="405" spans="3:4" ht="15.75" customHeight="1">
      <c r="C405" s="31"/>
      <c r="D405" s="31"/>
    </row>
    <row r="406" spans="3:4" ht="15.75" customHeight="1">
      <c r="C406" s="31"/>
      <c r="D406" s="31"/>
    </row>
    <row r="407" spans="3:4" ht="15.75" customHeight="1">
      <c r="C407" s="31"/>
      <c r="D407" s="31"/>
    </row>
    <row r="408" spans="3:4" ht="15.75" customHeight="1">
      <c r="C408" s="31"/>
      <c r="D408" s="31"/>
    </row>
    <row r="409" spans="3:4" ht="15.75" customHeight="1">
      <c r="C409" s="31"/>
      <c r="D409" s="31"/>
    </row>
    <row r="410" spans="3:4" ht="15.75" customHeight="1">
      <c r="C410" s="31"/>
      <c r="D410" s="31"/>
    </row>
    <row r="411" spans="3:4" ht="15.75" customHeight="1">
      <c r="C411" s="31"/>
      <c r="D411" s="31"/>
    </row>
    <row r="412" spans="3:4" ht="15.75" customHeight="1">
      <c r="C412" s="31"/>
      <c r="D412" s="31"/>
    </row>
    <row r="413" spans="3:4" ht="15.75" customHeight="1">
      <c r="C413" s="31"/>
      <c r="D413" s="31"/>
    </row>
    <row r="414" spans="3:4" ht="15.75" customHeight="1">
      <c r="C414" s="31"/>
      <c r="D414" s="31"/>
    </row>
    <row r="415" spans="3:4" ht="15.75" customHeight="1">
      <c r="C415" s="31"/>
      <c r="D415" s="31"/>
    </row>
    <row r="416" spans="3:4" ht="15.75" customHeight="1">
      <c r="C416" s="31"/>
      <c r="D416" s="31"/>
    </row>
    <row r="417" spans="3:4" ht="15.75" customHeight="1">
      <c r="C417" s="31"/>
      <c r="D417" s="31"/>
    </row>
    <row r="418" spans="3:4" ht="15.75" customHeight="1">
      <c r="C418" s="31"/>
      <c r="D418" s="31"/>
    </row>
    <row r="419" spans="3:4" ht="15.75" customHeight="1">
      <c r="C419" s="31"/>
      <c r="D419" s="31"/>
    </row>
    <row r="420" spans="3:4" ht="15.75" customHeight="1">
      <c r="C420" s="31"/>
      <c r="D420" s="31"/>
    </row>
    <row r="421" spans="3:4" ht="15.75" customHeight="1">
      <c r="C421" s="31"/>
      <c r="D421" s="31"/>
    </row>
    <row r="422" spans="3:4" ht="15.75" customHeight="1">
      <c r="C422" s="31"/>
      <c r="D422" s="31"/>
    </row>
    <row r="423" spans="3:4" ht="15.75" customHeight="1">
      <c r="C423" s="31"/>
      <c r="D423" s="31"/>
    </row>
    <row r="424" spans="3:4" ht="15.75" customHeight="1">
      <c r="C424" s="31"/>
      <c r="D424" s="31"/>
    </row>
    <row r="425" spans="3:4" ht="15.75" customHeight="1">
      <c r="C425" s="31"/>
      <c r="D425" s="31"/>
    </row>
    <row r="426" spans="3:4" ht="15.75" customHeight="1">
      <c r="C426" s="31"/>
      <c r="D426" s="31"/>
    </row>
    <row r="427" spans="3:4" ht="15.75" customHeight="1">
      <c r="C427" s="31"/>
      <c r="D427" s="31"/>
    </row>
    <row r="428" spans="3:4" ht="15.75" customHeight="1">
      <c r="C428" s="31"/>
      <c r="D428" s="31"/>
    </row>
    <row r="429" spans="3:4" ht="15.75" customHeight="1">
      <c r="C429" s="31"/>
      <c r="D429" s="31"/>
    </row>
    <row r="430" spans="3:4" ht="15.75" customHeight="1">
      <c r="C430" s="31"/>
      <c r="D430" s="31"/>
    </row>
    <row r="431" spans="3:4" ht="15.75" customHeight="1">
      <c r="C431" s="31"/>
      <c r="D431" s="31"/>
    </row>
    <row r="432" spans="3:4" ht="15.75" customHeight="1">
      <c r="C432" s="31"/>
      <c r="D432" s="31"/>
    </row>
    <row r="433" spans="3:4" ht="15.75" customHeight="1">
      <c r="C433" s="31"/>
      <c r="D433" s="31"/>
    </row>
    <row r="434" spans="3:4" ht="15.75" customHeight="1">
      <c r="C434" s="31"/>
      <c r="D434" s="31"/>
    </row>
    <row r="435" spans="3:4" ht="15.75" customHeight="1">
      <c r="C435" s="31"/>
      <c r="D435" s="31"/>
    </row>
    <row r="436" spans="3:4" ht="15.75" customHeight="1">
      <c r="C436" s="31"/>
      <c r="D436" s="31"/>
    </row>
    <row r="437" spans="3:4" ht="15.75" customHeight="1">
      <c r="C437" s="31"/>
      <c r="D437" s="31"/>
    </row>
    <row r="438" spans="3:4" ht="15.75" customHeight="1">
      <c r="C438" s="31"/>
      <c r="D438" s="31"/>
    </row>
    <row r="439" spans="3:4" ht="15.75" customHeight="1">
      <c r="C439" s="31"/>
      <c r="D439" s="31"/>
    </row>
    <row r="440" spans="3:4" ht="15.75" customHeight="1">
      <c r="C440" s="31"/>
      <c r="D440" s="31"/>
    </row>
    <row r="441" spans="3:4" ht="15.75" customHeight="1">
      <c r="C441" s="31"/>
      <c r="D441" s="31"/>
    </row>
    <row r="442" spans="3:4" ht="15.75" customHeight="1">
      <c r="C442" s="31"/>
      <c r="D442" s="31"/>
    </row>
    <row r="443" spans="3:4" ht="15.75" customHeight="1">
      <c r="C443" s="31"/>
      <c r="D443" s="31"/>
    </row>
    <row r="444" spans="3:4" ht="15.75" customHeight="1">
      <c r="C444" s="31"/>
      <c r="D444" s="31"/>
    </row>
    <row r="445" spans="3:4" ht="15.75" customHeight="1">
      <c r="C445" s="31"/>
      <c r="D445" s="31"/>
    </row>
    <row r="446" spans="3:4" ht="15.75" customHeight="1">
      <c r="C446" s="31"/>
      <c r="D446" s="31"/>
    </row>
    <row r="447" spans="3:4" ht="15.75" customHeight="1">
      <c r="C447" s="31"/>
      <c r="D447" s="31"/>
    </row>
    <row r="448" spans="3:4" ht="15.75" customHeight="1">
      <c r="C448" s="31"/>
      <c r="D448" s="31"/>
    </row>
    <row r="449" spans="3:4" ht="15.75" customHeight="1">
      <c r="C449" s="31"/>
      <c r="D449" s="31"/>
    </row>
    <row r="450" spans="3:4" ht="15.75" customHeight="1">
      <c r="C450" s="31"/>
      <c r="D450" s="31"/>
    </row>
    <row r="451" spans="3:4" ht="15.75" customHeight="1">
      <c r="C451" s="31"/>
      <c r="D451" s="31"/>
    </row>
    <row r="452" spans="3:4" ht="15.75" customHeight="1">
      <c r="C452" s="31"/>
      <c r="D452" s="31"/>
    </row>
    <row r="453" spans="3:4" ht="15.75" customHeight="1">
      <c r="C453" s="31"/>
      <c r="D453" s="31"/>
    </row>
    <row r="454" spans="3:4" ht="15.75" customHeight="1">
      <c r="C454" s="31"/>
      <c r="D454" s="31"/>
    </row>
    <row r="455" spans="3:4" ht="15.75" customHeight="1">
      <c r="C455" s="31"/>
      <c r="D455" s="31"/>
    </row>
    <row r="456" spans="3:4" ht="15.75" customHeight="1">
      <c r="C456" s="31"/>
      <c r="D456" s="31"/>
    </row>
    <row r="457" spans="3:4" ht="15.75" customHeight="1">
      <c r="C457" s="31"/>
      <c r="D457" s="31"/>
    </row>
    <row r="458" spans="3:4" ht="15.75" customHeight="1">
      <c r="C458" s="31"/>
      <c r="D458" s="31"/>
    </row>
    <row r="459" spans="3:4" ht="15.75" customHeight="1">
      <c r="C459" s="31"/>
      <c r="D459" s="31"/>
    </row>
    <row r="460" spans="3:4" ht="15.75" customHeight="1">
      <c r="C460" s="31"/>
      <c r="D460" s="31"/>
    </row>
    <row r="461" spans="3:4" ht="15.75" customHeight="1">
      <c r="C461" s="31"/>
      <c r="D461" s="31"/>
    </row>
    <row r="462" spans="3:4" ht="15.75" customHeight="1">
      <c r="C462" s="31"/>
      <c r="D462" s="31"/>
    </row>
    <row r="463" spans="3:4" ht="15.75" customHeight="1">
      <c r="C463" s="31"/>
      <c r="D463" s="31"/>
    </row>
    <row r="464" spans="3:4" ht="15.75" customHeight="1">
      <c r="C464" s="31"/>
      <c r="D464" s="31"/>
    </row>
    <row r="465" spans="3:4" ht="15.75" customHeight="1">
      <c r="C465" s="31"/>
      <c r="D465" s="31"/>
    </row>
    <row r="466" spans="3:4" ht="15.75" customHeight="1">
      <c r="C466" s="31"/>
      <c r="D466" s="31"/>
    </row>
    <row r="467" spans="3:4" ht="15.75" customHeight="1">
      <c r="C467" s="31"/>
      <c r="D467" s="31"/>
    </row>
    <row r="468" spans="3:4" ht="15.75" customHeight="1">
      <c r="C468" s="31"/>
      <c r="D468" s="31"/>
    </row>
    <row r="469" spans="3:4" ht="15.75" customHeight="1">
      <c r="C469" s="31"/>
      <c r="D469" s="31"/>
    </row>
    <row r="470" spans="3:4" ht="15.75" customHeight="1">
      <c r="C470" s="31"/>
      <c r="D470" s="31"/>
    </row>
    <row r="471" spans="3:4" ht="15.75" customHeight="1">
      <c r="C471" s="31"/>
      <c r="D471" s="31"/>
    </row>
    <row r="472" spans="3:4" ht="15.75" customHeight="1">
      <c r="C472" s="31"/>
      <c r="D472" s="31"/>
    </row>
    <row r="473" spans="3:4" ht="15.75" customHeight="1">
      <c r="C473" s="31"/>
      <c r="D473" s="31"/>
    </row>
    <row r="474" spans="3:4" ht="15.75" customHeight="1">
      <c r="C474" s="31"/>
      <c r="D474" s="31"/>
    </row>
    <row r="475" spans="3:4" ht="15.75" customHeight="1">
      <c r="C475" s="31"/>
      <c r="D475" s="31"/>
    </row>
    <row r="476" spans="3:4" ht="15.75" customHeight="1">
      <c r="C476" s="31"/>
      <c r="D476" s="31"/>
    </row>
    <row r="477" spans="3:4" ht="15.75" customHeight="1">
      <c r="C477" s="31"/>
      <c r="D477" s="31"/>
    </row>
    <row r="478" spans="3:4" ht="15.75" customHeight="1">
      <c r="C478" s="31"/>
      <c r="D478" s="31"/>
    </row>
    <row r="479" spans="3:4" ht="15.75" customHeight="1">
      <c r="C479" s="31"/>
      <c r="D479" s="31"/>
    </row>
    <row r="480" spans="3:4" ht="15.75" customHeight="1">
      <c r="C480" s="31"/>
      <c r="D480" s="31"/>
    </row>
    <row r="481" spans="3:4" ht="15.75" customHeight="1">
      <c r="C481" s="31"/>
      <c r="D481" s="31"/>
    </row>
    <row r="482" spans="3:4" ht="15.75" customHeight="1">
      <c r="C482" s="31"/>
      <c r="D482" s="31"/>
    </row>
    <row r="483" spans="3:4" ht="15.75" customHeight="1">
      <c r="C483" s="31"/>
      <c r="D483" s="31"/>
    </row>
    <row r="484" spans="3:4" ht="15.75" customHeight="1">
      <c r="C484" s="31"/>
      <c r="D484" s="31"/>
    </row>
    <row r="485" spans="3:4" ht="15.75" customHeight="1">
      <c r="C485" s="31"/>
      <c r="D485" s="31"/>
    </row>
    <row r="486" spans="3:4" ht="15.75" customHeight="1">
      <c r="C486" s="31"/>
      <c r="D486" s="31"/>
    </row>
    <row r="487" spans="3:4" ht="15.75" customHeight="1">
      <c r="C487" s="31"/>
      <c r="D487" s="31"/>
    </row>
    <row r="488" spans="3:4" ht="15.75" customHeight="1">
      <c r="C488" s="31"/>
      <c r="D488" s="31"/>
    </row>
    <row r="489" spans="3:4" ht="15.75" customHeight="1">
      <c r="C489" s="31"/>
      <c r="D489" s="31"/>
    </row>
    <row r="490" spans="3:4" ht="15.75" customHeight="1">
      <c r="C490" s="31"/>
      <c r="D490" s="31"/>
    </row>
    <row r="491" spans="3:4" ht="15.75" customHeight="1">
      <c r="C491" s="31"/>
      <c r="D491" s="31"/>
    </row>
    <row r="492" spans="3:4" ht="15.75" customHeight="1">
      <c r="C492" s="31"/>
      <c r="D492" s="31"/>
    </row>
    <row r="493" spans="3:4" ht="15.75" customHeight="1">
      <c r="C493" s="31"/>
      <c r="D493" s="31"/>
    </row>
    <row r="494" spans="3:4" ht="15.75" customHeight="1">
      <c r="C494" s="31"/>
      <c r="D494" s="31"/>
    </row>
    <row r="495" spans="3:4" ht="15.75" customHeight="1">
      <c r="C495" s="31"/>
      <c r="D495" s="31"/>
    </row>
    <row r="496" spans="3:4" ht="15.75" customHeight="1">
      <c r="C496" s="31"/>
      <c r="D496" s="31"/>
    </row>
    <row r="497" spans="3:4" ht="15.75" customHeight="1">
      <c r="C497" s="31"/>
      <c r="D497" s="31"/>
    </row>
    <row r="498" spans="3:4" ht="15.75" customHeight="1">
      <c r="C498" s="31"/>
      <c r="D498" s="31"/>
    </row>
    <row r="499" spans="3:4" ht="15.75" customHeight="1">
      <c r="C499" s="31"/>
      <c r="D499" s="31"/>
    </row>
    <row r="500" spans="3:4" ht="15.75" customHeight="1">
      <c r="C500" s="31"/>
      <c r="D500" s="31"/>
    </row>
    <row r="501" spans="3:4" ht="15.75" customHeight="1">
      <c r="C501" s="31"/>
      <c r="D501" s="31"/>
    </row>
    <row r="502" spans="3:4" ht="15.75" customHeight="1">
      <c r="C502" s="31"/>
      <c r="D502" s="31"/>
    </row>
    <row r="503" spans="3:4" ht="15.75" customHeight="1">
      <c r="C503" s="31"/>
      <c r="D503" s="31"/>
    </row>
    <row r="504" spans="3:4" ht="15.75" customHeight="1">
      <c r="C504" s="31"/>
      <c r="D504" s="31"/>
    </row>
    <row r="505" spans="3:4" ht="15.75" customHeight="1">
      <c r="C505" s="31"/>
      <c r="D505" s="31"/>
    </row>
    <row r="506" spans="3:4" ht="15.75" customHeight="1">
      <c r="C506" s="31"/>
      <c r="D506" s="31"/>
    </row>
    <row r="507" spans="3:4" ht="15.75" customHeight="1">
      <c r="C507" s="31"/>
      <c r="D507" s="31"/>
    </row>
    <row r="508" spans="3:4" ht="15.75" customHeight="1">
      <c r="C508" s="31"/>
      <c r="D508" s="31"/>
    </row>
    <row r="509" spans="3:4" ht="15.75" customHeight="1">
      <c r="C509" s="31"/>
      <c r="D509" s="31"/>
    </row>
    <row r="510" spans="3:4" ht="15.75" customHeight="1">
      <c r="C510" s="31"/>
      <c r="D510" s="31"/>
    </row>
    <row r="511" spans="3:4" ht="15.75" customHeight="1">
      <c r="C511" s="31"/>
      <c r="D511" s="31"/>
    </row>
    <row r="512" spans="3:4" ht="15.75" customHeight="1">
      <c r="C512" s="31"/>
      <c r="D512" s="31"/>
    </row>
    <row r="513" spans="3:4" ht="15.75" customHeight="1">
      <c r="C513" s="31"/>
      <c r="D513" s="31"/>
    </row>
    <row r="514" spans="3:4" ht="15.75" customHeight="1">
      <c r="C514" s="31"/>
      <c r="D514" s="31"/>
    </row>
    <row r="515" spans="3:4" ht="15.75" customHeight="1">
      <c r="C515" s="31"/>
      <c r="D515" s="31"/>
    </row>
    <row r="516" spans="3:4" ht="15.75" customHeight="1">
      <c r="C516" s="31"/>
      <c r="D516" s="31"/>
    </row>
    <row r="517" spans="3:4" ht="15.75" customHeight="1">
      <c r="C517" s="31"/>
      <c r="D517" s="31"/>
    </row>
    <row r="518" spans="3:4" ht="15.75" customHeight="1">
      <c r="C518" s="31"/>
      <c r="D518" s="31"/>
    </row>
    <row r="519" spans="3:4" ht="15.75" customHeight="1">
      <c r="C519" s="31"/>
      <c r="D519" s="31"/>
    </row>
    <row r="520" spans="3:4" ht="15.75" customHeight="1">
      <c r="C520" s="31"/>
      <c r="D520" s="31"/>
    </row>
    <row r="521" spans="3:4" ht="15.75" customHeight="1">
      <c r="C521" s="31"/>
      <c r="D521" s="31"/>
    </row>
    <row r="522" spans="3:4" ht="15.75" customHeight="1">
      <c r="C522" s="31"/>
      <c r="D522" s="31"/>
    </row>
    <row r="523" spans="3:4" ht="15.75" customHeight="1">
      <c r="C523" s="31"/>
      <c r="D523" s="31"/>
    </row>
    <row r="524" spans="3:4" ht="15.75" customHeight="1">
      <c r="C524" s="31"/>
      <c r="D524" s="31"/>
    </row>
    <row r="525" spans="3:4" ht="15.75" customHeight="1">
      <c r="C525" s="31"/>
      <c r="D525" s="31"/>
    </row>
    <row r="526" spans="3:4" ht="15.75" customHeight="1">
      <c r="C526" s="31"/>
      <c r="D526" s="31"/>
    </row>
    <row r="527" spans="3:4" ht="15.75" customHeight="1">
      <c r="C527" s="31"/>
      <c r="D527" s="31"/>
    </row>
    <row r="528" spans="3:4" ht="15.75" customHeight="1">
      <c r="C528" s="31"/>
      <c r="D528" s="31"/>
    </row>
    <row r="529" spans="3:4" ht="15.75" customHeight="1">
      <c r="C529" s="31"/>
      <c r="D529" s="31"/>
    </row>
    <row r="530" spans="3:4" ht="15.75" customHeight="1">
      <c r="C530" s="31"/>
      <c r="D530" s="31"/>
    </row>
    <row r="531" spans="3:4" ht="15.75" customHeight="1">
      <c r="C531" s="31"/>
      <c r="D531" s="31"/>
    </row>
    <row r="532" spans="3:4" ht="15.75" customHeight="1">
      <c r="C532" s="31"/>
      <c r="D532" s="31"/>
    </row>
    <row r="533" spans="3:4" ht="15.75" customHeight="1">
      <c r="C533" s="31"/>
      <c r="D533" s="31"/>
    </row>
    <row r="534" spans="3:4" ht="15.75" customHeight="1">
      <c r="C534" s="31"/>
      <c r="D534" s="31"/>
    </row>
    <row r="535" spans="3:4" ht="15.75" customHeight="1">
      <c r="C535" s="31"/>
      <c r="D535" s="31"/>
    </row>
    <row r="536" spans="3:4" ht="15.75" customHeight="1">
      <c r="C536" s="31"/>
      <c r="D536" s="31"/>
    </row>
    <row r="537" spans="3:4" ht="15.75" customHeight="1">
      <c r="C537" s="31"/>
      <c r="D537" s="31"/>
    </row>
    <row r="538" spans="3:4" ht="15.75" customHeight="1">
      <c r="C538" s="31"/>
      <c r="D538" s="31"/>
    </row>
    <row r="539" spans="3:4" ht="15.75" customHeight="1">
      <c r="C539" s="31"/>
      <c r="D539" s="31"/>
    </row>
    <row r="540" spans="3:4" ht="15.75" customHeight="1">
      <c r="C540" s="31"/>
      <c r="D540" s="31"/>
    </row>
    <row r="541" spans="3:4" ht="15.75" customHeight="1">
      <c r="C541" s="31"/>
      <c r="D541" s="31"/>
    </row>
    <row r="542" spans="3:4" ht="15.75" customHeight="1">
      <c r="C542" s="31"/>
      <c r="D542" s="31"/>
    </row>
    <row r="543" spans="3:4" ht="15.75" customHeight="1">
      <c r="C543" s="31"/>
      <c r="D543" s="31"/>
    </row>
    <row r="544" spans="3:4" ht="15.75" customHeight="1">
      <c r="C544" s="31"/>
      <c r="D544" s="31"/>
    </row>
    <row r="545" spans="3:4" ht="15.75" customHeight="1">
      <c r="C545" s="31"/>
      <c r="D545" s="31"/>
    </row>
    <row r="546" spans="3:4" ht="15.75" customHeight="1">
      <c r="C546" s="31"/>
      <c r="D546" s="31"/>
    </row>
    <row r="547" spans="3:4" ht="15.75" customHeight="1">
      <c r="C547" s="31"/>
      <c r="D547" s="31"/>
    </row>
    <row r="548" spans="3:4" ht="15.75" customHeight="1">
      <c r="C548" s="31"/>
      <c r="D548" s="31"/>
    </row>
    <row r="549" spans="3:4" ht="15.75" customHeight="1">
      <c r="C549" s="31"/>
      <c r="D549" s="31"/>
    </row>
    <row r="550" spans="3:4" ht="15.75" customHeight="1">
      <c r="C550" s="31"/>
      <c r="D550" s="31"/>
    </row>
    <row r="551" spans="3:4" ht="15.75" customHeight="1">
      <c r="C551" s="31"/>
      <c r="D551" s="31"/>
    </row>
    <row r="552" spans="3:4" ht="15.75" customHeight="1">
      <c r="C552" s="31"/>
      <c r="D552" s="31"/>
    </row>
    <row r="553" spans="3:4" ht="15.75" customHeight="1">
      <c r="C553" s="31"/>
      <c r="D553" s="31"/>
    </row>
    <row r="554" spans="3:4" ht="15.75" customHeight="1">
      <c r="C554" s="31"/>
      <c r="D554" s="31"/>
    </row>
    <row r="555" spans="3:4" ht="15.75" customHeight="1">
      <c r="C555" s="31"/>
      <c r="D555" s="31"/>
    </row>
    <row r="556" spans="3:4" ht="15.75" customHeight="1">
      <c r="C556" s="31"/>
      <c r="D556" s="31"/>
    </row>
    <row r="557" spans="3:4" ht="15.75" customHeight="1">
      <c r="C557" s="31"/>
      <c r="D557" s="31"/>
    </row>
    <row r="558" spans="3:4" ht="15.75" customHeight="1">
      <c r="C558" s="31"/>
      <c r="D558" s="31"/>
    </row>
    <row r="559" spans="3:4" ht="15.75" customHeight="1">
      <c r="C559" s="31"/>
      <c r="D559" s="31"/>
    </row>
    <row r="560" spans="3:4" ht="15.75" customHeight="1">
      <c r="C560" s="31"/>
      <c r="D560" s="31"/>
    </row>
    <row r="561" spans="3:4" ht="15.75" customHeight="1">
      <c r="C561" s="31"/>
      <c r="D561" s="31"/>
    </row>
    <row r="562" spans="3:4" ht="15.75" customHeight="1">
      <c r="C562" s="31"/>
      <c r="D562" s="31"/>
    </row>
    <row r="563" spans="3:4" ht="15.75" customHeight="1">
      <c r="C563" s="31"/>
      <c r="D563" s="31"/>
    </row>
    <row r="564" spans="3:4" ht="15.75" customHeight="1">
      <c r="C564" s="31"/>
      <c r="D564" s="31"/>
    </row>
    <row r="565" spans="3:4" ht="15.75" customHeight="1">
      <c r="C565" s="31"/>
      <c r="D565" s="31"/>
    </row>
    <row r="566" spans="3:4" ht="15.75" customHeight="1">
      <c r="C566" s="31"/>
      <c r="D566" s="31"/>
    </row>
    <row r="567" spans="3:4" ht="15.75" customHeight="1">
      <c r="C567" s="31"/>
      <c r="D567" s="31"/>
    </row>
    <row r="568" spans="3:4" ht="15.75" customHeight="1">
      <c r="C568" s="31"/>
      <c r="D568" s="31"/>
    </row>
    <row r="569" spans="3:4" ht="15.75" customHeight="1">
      <c r="C569" s="31"/>
      <c r="D569" s="31"/>
    </row>
    <row r="570" spans="3:4" ht="15.75" customHeight="1">
      <c r="C570" s="31"/>
      <c r="D570" s="31"/>
    </row>
    <row r="571" spans="3:4" ht="15.75" customHeight="1">
      <c r="C571" s="31"/>
      <c r="D571" s="31"/>
    </row>
    <row r="572" spans="3:4" ht="15.75" customHeight="1">
      <c r="C572" s="31"/>
      <c r="D572" s="31"/>
    </row>
    <row r="573" spans="3:4" ht="15.75" customHeight="1">
      <c r="C573" s="31"/>
      <c r="D573" s="31"/>
    </row>
    <row r="574" spans="3:4" ht="15.75" customHeight="1">
      <c r="C574" s="31"/>
      <c r="D574" s="31"/>
    </row>
    <row r="575" spans="3:4" ht="15.75" customHeight="1">
      <c r="C575" s="31"/>
      <c r="D575" s="31"/>
    </row>
    <row r="576" spans="3:4" ht="15.75" customHeight="1">
      <c r="C576" s="31"/>
      <c r="D576" s="31"/>
    </row>
    <row r="577" spans="3:4" ht="15.75" customHeight="1">
      <c r="C577" s="31"/>
      <c r="D577" s="31"/>
    </row>
    <row r="578" spans="3:4" ht="15.75" customHeight="1">
      <c r="C578" s="31"/>
      <c r="D578" s="31"/>
    </row>
    <row r="579" spans="3:4" ht="15.75" customHeight="1">
      <c r="C579" s="31"/>
      <c r="D579" s="31"/>
    </row>
    <row r="580" spans="3:4" ht="15.75" customHeight="1">
      <c r="C580" s="31"/>
      <c r="D580" s="31"/>
    </row>
    <row r="581" spans="3:4" ht="15.75" customHeight="1">
      <c r="C581" s="31"/>
      <c r="D581" s="31"/>
    </row>
    <row r="582" spans="3:4" ht="15.75" customHeight="1">
      <c r="C582" s="31"/>
      <c r="D582" s="31"/>
    </row>
    <row r="583" spans="3:4" ht="15.75" customHeight="1">
      <c r="C583" s="31"/>
      <c r="D583" s="31"/>
    </row>
    <row r="584" spans="3:4" ht="15.75" customHeight="1">
      <c r="C584" s="31"/>
      <c r="D584" s="31"/>
    </row>
    <row r="585" spans="3:4" ht="15.75" customHeight="1">
      <c r="C585" s="31"/>
      <c r="D585" s="31"/>
    </row>
    <row r="586" spans="3:4" ht="15.75" customHeight="1">
      <c r="C586" s="31"/>
      <c r="D586" s="31"/>
    </row>
    <row r="587" spans="3:4" ht="15.75" customHeight="1">
      <c r="C587" s="31"/>
      <c r="D587" s="31"/>
    </row>
    <row r="588" spans="3:4" ht="15.75" customHeight="1">
      <c r="C588" s="31"/>
      <c r="D588" s="31"/>
    </row>
    <row r="589" spans="3:4" ht="15.75" customHeight="1">
      <c r="C589" s="31"/>
      <c r="D589" s="31"/>
    </row>
    <row r="590" spans="3:4" ht="15.75" customHeight="1">
      <c r="C590" s="31"/>
      <c r="D590" s="31"/>
    </row>
    <row r="591" spans="3:4" ht="15.75" customHeight="1">
      <c r="C591" s="31"/>
      <c r="D591" s="31"/>
    </row>
    <row r="592" spans="3:4" ht="15.75" customHeight="1">
      <c r="C592" s="31"/>
      <c r="D592" s="31"/>
    </row>
    <row r="593" spans="3:4" ht="15.75" customHeight="1">
      <c r="C593" s="31"/>
      <c r="D593" s="31"/>
    </row>
    <row r="594" spans="3:4" ht="15.75" customHeight="1">
      <c r="C594" s="31"/>
      <c r="D594" s="31"/>
    </row>
    <row r="595" spans="3:4" ht="15.75" customHeight="1">
      <c r="C595" s="31"/>
      <c r="D595" s="31"/>
    </row>
    <row r="596" spans="3:4" ht="15.75" customHeight="1">
      <c r="C596" s="31"/>
      <c r="D596" s="31"/>
    </row>
    <row r="597" spans="3:4" ht="15.75" customHeight="1">
      <c r="C597" s="31"/>
      <c r="D597" s="31"/>
    </row>
    <row r="598" spans="3:4" ht="15.75" customHeight="1">
      <c r="C598" s="31"/>
      <c r="D598" s="31"/>
    </row>
    <row r="599" spans="3:4" ht="15.75" customHeight="1">
      <c r="C599" s="31"/>
      <c r="D599" s="31"/>
    </row>
    <row r="600" spans="3:4" ht="15.75" customHeight="1">
      <c r="C600" s="31"/>
      <c r="D600" s="31"/>
    </row>
    <row r="601" spans="3:4" ht="15.75" customHeight="1">
      <c r="C601" s="31"/>
      <c r="D601" s="31"/>
    </row>
    <row r="602" spans="3:4" ht="15.75" customHeight="1">
      <c r="C602" s="31"/>
      <c r="D602" s="31"/>
    </row>
    <row r="603" spans="3:4" ht="15.75" customHeight="1">
      <c r="C603" s="31"/>
      <c r="D603" s="31"/>
    </row>
    <row r="604" spans="3:4" ht="15.75" customHeight="1">
      <c r="C604" s="31"/>
      <c r="D604" s="31"/>
    </row>
    <row r="605" spans="3:4" ht="15.75" customHeight="1">
      <c r="C605" s="31"/>
      <c r="D605" s="31"/>
    </row>
    <row r="606" spans="3:4" ht="15.75" customHeight="1">
      <c r="C606" s="31"/>
      <c r="D606" s="31"/>
    </row>
    <row r="607" spans="3:4" ht="15.75" customHeight="1">
      <c r="C607" s="31"/>
      <c r="D607" s="31"/>
    </row>
    <row r="608" spans="3:4" ht="15.75" customHeight="1">
      <c r="C608" s="31"/>
      <c r="D608" s="31"/>
    </row>
    <row r="609" spans="3:4" ht="15.75" customHeight="1">
      <c r="C609" s="31"/>
      <c r="D609" s="31"/>
    </row>
    <row r="610" spans="3:4" ht="15.75" customHeight="1">
      <c r="C610" s="31"/>
      <c r="D610" s="31"/>
    </row>
    <row r="611" spans="3:4" ht="15.75" customHeight="1">
      <c r="C611" s="31"/>
      <c r="D611" s="31"/>
    </row>
    <row r="612" spans="3:4" ht="15.75" customHeight="1">
      <c r="C612" s="31"/>
      <c r="D612" s="31"/>
    </row>
    <row r="613" spans="3:4" ht="15.75" customHeight="1">
      <c r="C613" s="31"/>
      <c r="D613" s="31"/>
    </row>
    <row r="614" spans="3:4" ht="15.75" customHeight="1">
      <c r="C614" s="31"/>
      <c r="D614" s="31"/>
    </row>
    <row r="615" spans="3:4" ht="15.75" customHeight="1">
      <c r="C615" s="31"/>
      <c r="D615" s="31"/>
    </row>
    <row r="616" spans="3:4" ht="15.75" customHeight="1">
      <c r="C616" s="31"/>
      <c r="D616" s="31"/>
    </row>
    <row r="617" spans="3:4" ht="15.75" customHeight="1">
      <c r="C617" s="31"/>
      <c r="D617" s="31"/>
    </row>
    <row r="618" spans="3:4" ht="15.75" customHeight="1">
      <c r="C618" s="31"/>
      <c r="D618" s="31"/>
    </row>
    <row r="619" spans="3:4" ht="15.75" customHeight="1">
      <c r="C619" s="31"/>
      <c r="D619" s="31"/>
    </row>
    <row r="620" spans="3:4" ht="15.75" customHeight="1">
      <c r="C620" s="31"/>
      <c r="D620" s="31"/>
    </row>
    <row r="621" spans="3:4" ht="15.75" customHeight="1">
      <c r="C621" s="31"/>
      <c r="D621" s="31"/>
    </row>
    <row r="622" spans="3:4" ht="15.75" customHeight="1">
      <c r="C622" s="31"/>
      <c r="D622" s="31"/>
    </row>
    <row r="623" spans="3:4" ht="15.75" customHeight="1">
      <c r="C623" s="31"/>
      <c r="D623" s="31"/>
    </row>
    <row r="624" spans="3:4" ht="15.75" customHeight="1">
      <c r="C624" s="31"/>
      <c r="D624" s="31"/>
    </row>
    <row r="625" spans="3:4" ht="15.75" customHeight="1">
      <c r="C625" s="31"/>
      <c r="D625" s="31"/>
    </row>
    <row r="626" spans="3:4" ht="15.75" customHeight="1">
      <c r="C626" s="31"/>
      <c r="D626" s="31"/>
    </row>
    <row r="627" spans="3:4" ht="15.75" customHeight="1">
      <c r="C627" s="31"/>
      <c r="D627" s="31"/>
    </row>
    <row r="628" spans="3:4" ht="15.75" customHeight="1">
      <c r="C628" s="31"/>
      <c r="D628" s="31"/>
    </row>
    <row r="629" spans="3:4" ht="15.75" customHeight="1">
      <c r="C629" s="31"/>
      <c r="D629" s="31"/>
    </row>
    <row r="630" spans="3:4" ht="15.75" customHeight="1">
      <c r="C630" s="31"/>
      <c r="D630" s="31"/>
    </row>
    <row r="631" spans="3:4" ht="15.75" customHeight="1">
      <c r="C631" s="31"/>
      <c r="D631" s="31"/>
    </row>
    <row r="632" spans="3:4" ht="15.75" customHeight="1">
      <c r="C632" s="31"/>
      <c r="D632" s="31"/>
    </row>
    <row r="633" spans="3:4" ht="15.75" customHeight="1">
      <c r="C633" s="31"/>
      <c r="D633" s="31"/>
    </row>
    <row r="634" spans="3:4" ht="15.75" customHeight="1">
      <c r="C634" s="31"/>
      <c r="D634" s="31"/>
    </row>
    <row r="635" spans="3:4" ht="15.75" customHeight="1">
      <c r="C635" s="31"/>
      <c r="D635" s="31"/>
    </row>
    <row r="636" spans="3:4" ht="15.75" customHeight="1">
      <c r="C636" s="31"/>
      <c r="D636" s="31"/>
    </row>
    <row r="637" spans="3:4" ht="15.75" customHeight="1">
      <c r="C637" s="31"/>
      <c r="D637" s="31"/>
    </row>
    <row r="638" spans="3:4" ht="15.75" customHeight="1">
      <c r="C638" s="31"/>
      <c r="D638" s="31"/>
    </row>
    <row r="639" spans="3:4" ht="15.75" customHeight="1">
      <c r="C639" s="31"/>
      <c r="D639" s="31"/>
    </row>
    <row r="640" spans="3:4" ht="15.75" customHeight="1">
      <c r="C640" s="31"/>
      <c r="D640" s="31"/>
    </row>
    <row r="641" spans="3:4" ht="15.75" customHeight="1">
      <c r="C641" s="31"/>
      <c r="D641" s="31"/>
    </row>
    <row r="642" spans="3:4" ht="15.75" customHeight="1">
      <c r="C642" s="31"/>
      <c r="D642" s="31"/>
    </row>
    <row r="643" spans="3:4" ht="15.75" customHeight="1">
      <c r="C643" s="31"/>
      <c r="D643" s="31"/>
    </row>
    <row r="644" spans="3:4" ht="15.75" customHeight="1">
      <c r="C644" s="31"/>
      <c r="D644" s="31"/>
    </row>
    <row r="645" spans="3:4" ht="15.75" customHeight="1">
      <c r="C645" s="31"/>
      <c r="D645" s="31"/>
    </row>
    <row r="646" spans="3:4" ht="15.75" customHeight="1">
      <c r="C646" s="31"/>
      <c r="D646" s="31"/>
    </row>
    <row r="647" spans="3:4" ht="15.75" customHeight="1">
      <c r="C647" s="31"/>
      <c r="D647" s="31"/>
    </row>
    <row r="648" spans="3:4" ht="15.75" customHeight="1">
      <c r="C648" s="31"/>
      <c r="D648" s="31"/>
    </row>
    <row r="649" spans="3:4" ht="15.75" customHeight="1">
      <c r="C649" s="31"/>
      <c r="D649" s="31"/>
    </row>
    <row r="650" spans="3:4" ht="15.75" customHeight="1">
      <c r="C650" s="31"/>
      <c r="D650" s="31"/>
    </row>
    <row r="651" spans="3:4" ht="15.75" customHeight="1">
      <c r="C651" s="31"/>
      <c r="D651" s="31"/>
    </row>
    <row r="652" spans="3:4" ht="15.75" customHeight="1">
      <c r="C652" s="31"/>
      <c r="D652" s="31"/>
    </row>
    <row r="653" spans="3:4" ht="15.75" customHeight="1">
      <c r="C653" s="31"/>
      <c r="D653" s="31"/>
    </row>
    <row r="654" spans="3:4" ht="15.75" customHeight="1">
      <c r="C654" s="31"/>
      <c r="D654" s="31"/>
    </row>
    <row r="655" spans="3:4" ht="15.75" customHeight="1">
      <c r="C655" s="31"/>
      <c r="D655" s="31"/>
    </row>
    <row r="656" spans="3:4" ht="15.75" customHeight="1">
      <c r="C656" s="31"/>
      <c r="D656" s="31"/>
    </row>
    <row r="657" spans="3:4" ht="15.75" customHeight="1">
      <c r="C657" s="31"/>
      <c r="D657" s="31"/>
    </row>
    <row r="658" spans="3:4" ht="15.75" customHeight="1">
      <c r="C658" s="31"/>
      <c r="D658" s="31"/>
    </row>
    <row r="659" spans="3:4" ht="15.75" customHeight="1">
      <c r="C659" s="31"/>
      <c r="D659" s="31"/>
    </row>
    <row r="660" spans="3:4" ht="15.75" customHeight="1">
      <c r="C660" s="31"/>
      <c r="D660" s="31"/>
    </row>
    <row r="661" spans="3:4" ht="15.75" customHeight="1">
      <c r="C661" s="31"/>
      <c r="D661" s="31"/>
    </row>
    <row r="662" spans="3:4" ht="15.75" customHeight="1">
      <c r="C662" s="31"/>
      <c r="D662" s="31"/>
    </row>
    <row r="663" spans="3:4" ht="15.75" customHeight="1">
      <c r="C663" s="31"/>
      <c r="D663" s="31"/>
    </row>
    <row r="664" spans="3:4" ht="15.75" customHeight="1">
      <c r="C664" s="31"/>
      <c r="D664" s="31"/>
    </row>
    <row r="665" spans="3:4" ht="15.75" customHeight="1">
      <c r="C665" s="31"/>
      <c r="D665" s="31"/>
    </row>
    <row r="666" spans="3:4" ht="15.75" customHeight="1">
      <c r="C666" s="31"/>
      <c r="D666" s="31"/>
    </row>
    <row r="667" spans="3:4" ht="15.75" customHeight="1">
      <c r="C667" s="31"/>
      <c r="D667" s="31"/>
    </row>
    <row r="668" spans="3:4" ht="15.75" customHeight="1">
      <c r="C668" s="31"/>
      <c r="D668" s="31"/>
    </row>
    <row r="669" spans="3:4" ht="15.75" customHeight="1">
      <c r="C669" s="31"/>
      <c r="D669" s="31"/>
    </row>
    <row r="670" spans="3:4" ht="15.75" customHeight="1">
      <c r="C670" s="31"/>
      <c r="D670" s="31"/>
    </row>
    <row r="671" spans="3:4" ht="15.75" customHeight="1">
      <c r="C671" s="31"/>
      <c r="D671" s="31"/>
    </row>
    <row r="672" spans="3:4" ht="15.75" customHeight="1">
      <c r="C672" s="31"/>
      <c r="D672" s="31"/>
    </row>
    <row r="673" spans="3:4" ht="15.75" customHeight="1">
      <c r="C673" s="31"/>
      <c r="D673" s="31"/>
    </row>
    <row r="674" spans="3:4" ht="15.75" customHeight="1">
      <c r="C674" s="31"/>
      <c r="D674" s="31"/>
    </row>
    <row r="675" spans="3:4" ht="15.75" customHeight="1">
      <c r="C675" s="31"/>
      <c r="D675" s="31"/>
    </row>
    <row r="676" spans="3:4" ht="15.75" customHeight="1">
      <c r="C676" s="31"/>
      <c r="D676" s="31"/>
    </row>
    <row r="677" spans="3:4" ht="15.75" customHeight="1">
      <c r="C677" s="31"/>
      <c r="D677" s="31"/>
    </row>
    <row r="678" spans="3:4" ht="15.75" customHeight="1">
      <c r="C678" s="31"/>
      <c r="D678" s="31"/>
    </row>
    <row r="679" spans="3:4" ht="15.75" customHeight="1">
      <c r="C679" s="31"/>
      <c r="D679" s="31"/>
    </row>
    <row r="680" spans="3:4" ht="15.75" customHeight="1">
      <c r="C680" s="31"/>
      <c r="D680" s="31"/>
    </row>
    <row r="681" spans="3:4" ht="15.75" customHeight="1">
      <c r="C681" s="31"/>
      <c r="D681" s="31"/>
    </row>
    <row r="682" spans="3:4" ht="15.75" customHeight="1">
      <c r="C682" s="31"/>
      <c r="D682" s="31"/>
    </row>
    <row r="683" spans="3:4" ht="15.75" customHeight="1">
      <c r="C683" s="31"/>
      <c r="D683" s="31"/>
    </row>
    <row r="684" spans="3:4" ht="15.75" customHeight="1">
      <c r="C684" s="31"/>
      <c r="D684" s="31"/>
    </row>
    <row r="685" spans="3:4" ht="15.75" customHeight="1">
      <c r="C685" s="31"/>
      <c r="D685" s="31"/>
    </row>
    <row r="686" spans="3:4" ht="15.75" customHeight="1">
      <c r="C686" s="31"/>
      <c r="D686" s="31"/>
    </row>
    <row r="687" spans="3:4" ht="15.75" customHeight="1">
      <c r="C687" s="31"/>
      <c r="D687" s="31"/>
    </row>
    <row r="688" spans="3:4" ht="15.75" customHeight="1">
      <c r="C688" s="31"/>
      <c r="D688" s="31"/>
    </row>
    <row r="689" spans="3:4" ht="15.75" customHeight="1">
      <c r="C689" s="31"/>
      <c r="D689" s="31"/>
    </row>
    <row r="690" spans="3:4" ht="15.75" customHeight="1">
      <c r="C690" s="31"/>
      <c r="D690" s="31"/>
    </row>
    <row r="691" spans="3:4" ht="15.75" customHeight="1">
      <c r="C691" s="31"/>
      <c r="D691" s="31"/>
    </row>
    <row r="692" spans="3:4" ht="15.75" customHeight="1">
      <c r="C692" s="31"/>
      <c r="D692" s="31"/>
    </row>
    <row r="693" spans="3:4" ht="15.75" customHeight="1">
      <c r="C693" s="31"/>
      <c r="D693" s="31"/>
    </row>
    <row r="694" spans="3:4" ht="15.75" customHeight="1">
      <c r="C694" s="31"/>
      <c r="D694" s="31"/>
    </row>
    <row r="695" spans="3:4" ht="15.75" customHeight="1">
      <c r="C695" s="31"/>
      <c r="D695" s="31"/>
    </row>
    <row r="696" spans="3:4" ht="15.75" customHeight="1">
      <c r="C696" s="31"/>
      <c r="D696" s="31"/>
    </row>
    <row r="697" spans="3:4" ht="15.75" customHeight="1">
      <c r="C697" s="31"/>
      <c r="D697" s="31"/>
    </row>
    <row r="698" spans="3:4" ht="15.75" customHeight="1">
      <c r="C698" s="31"/>
      <c r="D698" s="31"/>
    </row>
    <row r="699" spans="3:4" ht="15.75" customHeight="1">
      <c r="C699" s="31"/>
      <c r="D699" s="31"/>
    </row>
    <row r="700" spans="3:4" ht="15.75" customHeight="1">
      <c r="C700" s="31"/>
      <c r="D700" s="31"/>
    </row>
    <row r="701" spans="3:4" ht="15.75" customHeight="1">
      <c r="C701" s="31"/>
      <c r="D701" s="31"/>
    </row>
    <row r="702" spans="3:4" ht="15.75" customHeight="1">
      <c r="C702" s="31"/>
      <c r="D702" s="31"/>
    </row>
    <row r="703" spans="3:4" ht="15.75" customHeight="1">
      <c r="C703" s="31"/>
      <c r="D703" s="31"/>
    </row>
    <row r="704" spans="3:4" ht="15.75" customHeight="1">
      <c r="C704" s="31"/>
      <c r="D704" s="31"/>
    </row>
    <row r="705" spans="3:4" ht="15.75" customHeight="1">
      <c r="C705" s="31"/>
      <c r="D705" s="31"/>
    </row>
    <row r="706" spans="3:4" ht="15.75" customHeight="1">
      <c r="C706" s="31"/>
      <c r="D706" s="31"/>
    </row>
    <row r="707" spans="3:4" ht="15.75" customHeight="1">
      <c r="C707" s="31"/>
      <c r="D707" s="31"/>
    </row>
    <row r="708" spans="3:4" ht="15.75" customHeight="1">
      <c r="C708" s="31"/>
      <c r="D708" s="31"/>
    </row>
    <row r="709" spans="3:4" ht="15.75" customHeight="1">
      <c r="C709" s="31"/>
      <c r="D709" s="31"/>
    </row>
    <row r="710" spans="3:4" ht="15.75" customHeight="1">
      <c r="C710" s="31"/>
      <c r="D710" s="31"/>
    </row>
    <row r="711" spans="3:4" ht="15.75" customHeight="1">
      <c r="C711" s="31"/>
      <c r="D711" s="31"/>
    </row>
    <row r="712" spans="3:4" ht="15.75" customHeight="1">
      <c r="C712" s="31"/>
      <c r="D712" s="31"/>
    </row>
    <row r="713" spans="3:4" ht="15.75" customHeight="1">
      <c r="C713" s="31"/>
      <c r="D713" s="31"/>
    </row>
    <row r="714" spans="3:4" ht="15.75" customHeight="1">
      <c r="C714" s="31"/>
      <c r="D714" s="31"/>
    </row>
    <row r="715" spans="3:4" ht="15.75" customHeight="1">
      <c r="C715" s="31"/>
      <c r="D715" s="31"/>
    </row>
    <row r="716" spans="3:4" ht="15.75" customHeight="1">
      <c r="C716" s="31"/>
      <c r="D716" s="31"/>
    </row>
    <row r="717" spans="3:4" ht="15.75" customHeight="1">
      <c r="C717" s="31"/>
      <c r="D717" s="31"/>
    </row>
    <row r="718" spans="3:4" ht="15.75" customHeight="1">
      <c r="C718" s="31"/>
      <c r="D718" s="31"/>
    </row>
    <row r="719" spans="3:4" ht="15.75" customHeight="1">
      <c r="C719" s="31"/>
      <c r="D719" s="31"/>
    </row>
    <row r="720" spans="3:4" ht="15.75" customHeight="1">
      <c r="C720" s="31"/>
      <c r="D720" s="31"/>
    </row>
    <row r="721" spans="3:4" ht="15.75" customHeight="1">
      <c r="C721" s="31"/>
      <c r="D721" s="31"/>
    </row>
    <row r="722" spans="3:4" ht="15.75" customHeight="1">
      <c r="C722" s="31"/>
      <c r="D722" s="31"/>
    </row>
    <row r="723" spans="3:4" ht="15.75" customHeight="1">
      <c r="C723" s="31"/>
      <c r="D723" s="31"/>
    </row>
    <row r="724" spans="3:4" ht="15.75" customHeight="1">
      <c r="C724" s="31"/>
      <c r="D724" s="31"/>
    </row>
    <row r="725" spans="3:4" ht="15.75" customHeight="1">
      <c r="C725" s="31"/>
      <c r="D725" s="31"/>
    </row>
    <row r="726" spans="3:4" ht="15.75" customHeight="1">
      <c r="C726" s="31"/>
      <c r="D726" s="31"/>
    </row>
    <row r="727" spans="3:4" ht="15.75" customHeight="1">
      <c r="C727" s="31"/>
      <c r="D727" s="31"/>
    </row>
    <row r="728" spans="3:4" ht="15.75" customHeight="1">
      <c r="C728" s="31"/>
      <c r="D728" s="31"/>
    </row>
    <row r="729" spans="3:4" ht="15.75" customHeight="1">
      <c r="C729" s="31"/>
      <c r="D729" s="31"/>
    </row>
    <row r="730" spans="3:4" ht="15.75" customHeight="1">
      <c r="C730" s="31"/>
      <c r="D730" s="31"/>
    </row>
    <row r="731" spans="3:4" ht="15.75" customHeight="1">
      <c r="C731" s="31"/>
      <c r="D731" s="31"/>
    </row>
    <row r="732" spans="3:4" ht="15.75" customHeight="1">
      <c r="C732" s="31"/>
      <c r="D732" s="31"/>
    </row>
    <row r="733" spans="3:4" ht="15.75" customHeight="1">
      <c r="C733" s="31"/>
      <c r="D733" s="31"/>
    </row>
    <row r="734" spans="3:4" ht="15.75" customHeight="1">
      <c r="C734" s="31"/>
      <c r="D734" s="31"/>
    </row>
    <row r="735" spans="3:4" ht="15.75" customHeight="1">
      <c r="C735" s="31"/>
      <c r="D735" s="31"/>
    </row>
    <row r="736" spans="3:4" ht="15.75" customHeight="1">
      <c r="C736" s="31"/>
      <c r="D736" s="31"/>
    </row>
    <row r="737" spans="3:4" ht="15.75" customHeight="1">
      <c r="C737" s="31"/>
      <c r="D737" s="31"/>
    </row>
    <row r="738" spans="3:4" ht="15.75" customHeight="1">
      <c r="C738" s="31"/>
      <c r="D738" s="31"/>
    </row>
    <row r="739" spans="3:4" ht="15.75" customHeight="1">
      <c r="C739" s="31"/>
      <c r="D739" s="31"/>
    </row>
    <row r="740" spans="3:4" ht="15.75" customHeight="1">
      <c r="C740" s="31"/>
      <c r="D740" s="31"/>
    </row>
    <row r="741" spans="3:4" ht="15.75" customHeight="1">
      <c r="C741" s="31"/>
      <c r="D741" s="31"/>
    </row>
    <row r="742" spans="3:4" ht="15.75" customHeight="1">
      <c r="C742" s="31"/>
      <c r="D742" s="31"/>
    </row>
    <row r="743" spans="3:4" ht="15.75" customHeight="1">
      <c r="C743" s="31"/>
      <c r="D743" s="31"/>
    </row>
    <row r="744" spans="3:4" ht="15.75" customHeight="1">
      <c r="C744" s="31"/>
      <c r="D744" s="31"/>
    </row>
    <row r="745" spans="3:4" ht="15.75" customHeight="1">
      <c r="C745" s="31"/>
      <c r="D745" s="31"/>
    </row>
    <row r="746" spans="3:4" ht="15.75" customHeight="1">
      <c r="C746" s="31"/>
      <c r="D746" s="31"/>
    </row>
    <row r="747" spans="3:4" ht="15.75" customHeight="1">
      <c r="C747" s="31"/>
      <c r="D747" s="31"/>
    </row>
    <row r="748" spans="3:4" ht="15.75" customHeight="1">
      <c r="C748" s="31"/>
      <c r="D748" s="31"/>
    </row>
    <row r="749" spans="3:4" ht="15.75" customHeight="1">
      <c r="C749" s="31"/>
      <c r="D749" s="31"/>
    </row>
    <row r="750" spans="3:4" ht="15.75" customHeight="1">
      <c r="C750" s="31"/>
      <c r="D750" s="31"/>
    </row>
    <row r="751" spans="3:4" ht="15.75" customHeight="1">
      <c r="C751" s="31"/>
      <c r="D751" s="31"/>
    </row>
    <row r="752" spans="3:4" ht="15.75" customHeight="1">
      <c r="C752" s="31"/>
      <c r="D752" s="31"/>
    </row>
    <row r="753" spans="3:4" ht="15.75" customHeight="1">
      <c r="C753" s="31"/>
      <c r="D753" s="31"/>
    </row>
    <row r="754" spans="3:4" ht="15.75" customHeight="1">
      <c r="C754" s="31"/>
      <c r="D754" s="31"/>
    </row>
    <row r="755" spans="3:4" ht="15.75" customHeight="1">
      <c r="C755" s="31"/>
      <c r="D755" s="31"/>
    </row>
    <row r="756" spans="3:4" ht="15.75" customHeight="1">
      <c r="C756" s="31"/>
      <c r="D756" s="31"/>
    </row>
    <row r="757" spans="3:4" ht="15.75" customHeight="1">
      <c r="C757" s="31"/>
      <c r="D757" s="31"/>
    </row>
    <row r="758" spans="3:4" ht="15.75" customHeight="1">
      <c r="C758" s="31"/>
      <c r="D758" s="31"/>
    </row>
    <row r="759" spans="3:4" ht="15.75" customHeight="1">
      <c r="C759" s="31"/>
      <c r="D759" s="31"/>
    </row>
    <row r="760" spans="3:4" ht="15.75" customHeight="1">
      <c r="C760" s="31"/>
      <c r="D760" s="31"/>
    </row>
    <row r="761" spans="3:4" ht="15.75" customHeight="1">
      <c r="C761" s="31"/>
      <c r="D761" s="31"/>
    </row>
    <row r="762" spans="3:4" ht="15.75" customHeight="1">
      <c r="C762" s="31"/>
      <c r="D762" s="31"/>
    </row>
    <row r="763" spans="3:4" ht="15.75" customHeight="1">
      <c r="C763" s="31"/>
      <c r="D763" s="31"/>
    </row>
    <row r="764" spans="3:4" ht="15.75" customHeight="1">
      <c r="C764" s="31"/>
      <c r="D764" s="31"/>
    </row>
    <row r="765" spans="3:4" ht="15.75" customHeight="1">
      <c r="C765" s="31"/>
      <c r="D765" s="31"/>
    </row>
    <row r="766" spans="3:4" ht="15.75" customHeight="1">
      <c r="C766" s="31"/>
      <c r="D766" s="31"/>
    </row>
    <row r="767" spans="3:4" ht="15.75" customHeight="1">
      <c r="C767" s="31"/>
      <c r="D767" s="31"/>
    </row>
    <row r="768" spans="3:4" ht="15.75" customHeight="1">
      <c r="C768" s="31"/>
      <c r="D768" s="31"/>
    </row>
    <row r="769" spans="3:4" ht="15.75" customHeight="1">
      <c r="C769" s="31"/>
      <c r="D769" s="31"/>
    </row>
    <row r="770" spans="3:4" ht="15.75" customHeight="1">
      <c r="C770" s="31"/>
      <c r="D770" s="31"/>
    </row>
    <row r="771" spans="3:4" ht="15.75" customHeight="1">
      <c r="C771" s="31"/>
      <c r="D771" s="31"/>
    </row>
    <row r="772" spans="3:4" ht="15.75" customHeight="1">
      <c r="C772" s="31"/>
      <c r="D772" s="31"/>
    </row>
    <row r="773" spans="3:4" ht="15.75" customHeight="1">
      <c r="C773" s="31"/>
      <c r="D773" s="31"/>
    </row>
    <row r="774" spans="3:4" ht="15.75" customHeight="1">
      <c r="C774" s="31"/>
      <c r="D774" s="31"/>
    </row>
    <row r="775" spans="3:4" ht="15.75" customHeight="1">
      <c r="C775" s="31"/>
      <c r="D775" s="31"/>
    </row>
    <row r="776" spans="3:4" ht="15.75" customHeight="1">
      <c r="C776" s="31"/>
      <c r="D776" s="31"/>
    </row>
    <row r="777" spans="3:4" ht="15.75" customHeight="1">
      <c r="C777" s="31"/>
      <c r="D777" s="31"/>
    </row>
    <row r="778" spans="3:4" ht="15.75" customHeight="1">
      <c r="C778" s="31"/>
      <c r="D778" s="31"/>
    </row>
    <row r="779" spans="3:4" ht="15.75" customHeight="1">
      <c r="C779" s="31"/>
      <c r="D779" s="31"/>
    </row>
    <row r="780" spans="3:4" ht="15.75" customHeight="1">
      <c r="C780" s="31"/>
      <c r="D780" s="31"/>
    </row>
    <row r="781" spans="3:4" ht="15.75" customHeight="1">
      <c r="C781" s="31"/>
      <c r="D781" s="31"/>
    </row>
    <row r="782" spans="3:4" ht="15.75" customHeight="1">
      <c r="C782" s="31"/>
      <c r="D782" s="31"/>
    </row>
    <row r="783" spans="3:4" ht="15.75" customHeight="1">
      <c r="C783" s="31"/>
      <c r="D783" s="31"/>
    </row>
    <row r="784" spans="3:4" ht="15.75" customHeight="1">
      <c r="C784" s="31"/>
      <c r="D784" s="31"/>
    </row>
    <row r="785" spans="3:4" ht="15.75" customHeight="1">
      <c r="C785" s="31"/>
      <c r="D785" s="31"/>
    </row>
    <row r="786" spans="3:4" ht="15.75" customHeight="1">
      <c r="C786" s="31"/>
      <c r="D786" s="31"/>
    </row>
    <row r="787" spans="3:4" ht="15.75" customHeight="1">
      <c r="C787" s="31"/>
      <c r="D787" s="31"/>
    </row>
    <row r="788" spans="3:4" ht="15.75" customHeight="1">
      <c r="C788" s="31"/>
      <c r="D788" s="31"/>
    </row>
    <row r="789" spans="3:4" ht="15.75" customHeight="1">
      <c r="C789" s="31"/>
      <c r="D789" s="31"/>
    </row>
    <row r="790" spans="3:4" ht="15.75" customHeight="1">
      <c r="C790" s="31"/>
      <c r="D790" s="31"/>
    </row>
    <row r="791" spans="3:4" ht="15.75" customHeight="1">
      <c r="C791" s="31"/>
      <c r="D791" s="31"/>
    </row>
    <row r="792" spans="3:4" ht="15.75" customHeight="1">
      <c r="C792" s="31"/>
      <c r="D792" s="31"/>
    </row>
    <row r="793" spans="3:4" ht="15.75" customHeight="1">
      <c r="C793" s="31"/>
      <c r="D793" s="31"/>
    </row>
    <row r="794" spans="3:4" ht="15.75" customHeight="1">
      <c r="C794" s="31"/>
      <c r="D794" s="31"/>
    </row>
    <row r="795" spans="3:4" ht="15.75" customHeight="1">
      <c r="C795" s="31"/>
      <c r="D795" s="31"/>
    </row>
    <row r="796" spans="3:4" ht="15.75" customHeight="1">
      <c r="C796" s="31"/>
      <c r="D796" s="31"/>
    </row>
    <row r="797" spans="3:4" ht="15.75" customHeight="1">
      <c r="C797" s="31"/>
      <c r="D797" s="31"/>
    </row>
    <row r="798" spans="3:4" ht="15.75" customHeight="1">
      <c r="C798" s="31"/>
      <c r="D798" s="31"/>
    </row>
    <row r="799" spans="3:4" ht="15.75" customHeight="1">
      <c r="C799" s="31"/>
      <c r="D799" s="31"/>
    </row>
    <row r="800" spans="3:4" ht="15.75" customHeight="1">
      <c r="C800" s="31"/>
      <c r="D800" s="31"/>
    </row>
    <row r="801" spans="3:4" ht="15.75" customHeight="1">
      <c r="C801" s="31"/>
      <c r="D801" s="31"/>
    </row>
    <row r="802" spans="3:4" ht="15.75" customHeight="1">
      <c r="C802" s="31"/>
      <c r="D802" s="31"/>
    </row>
    <row r="803" spans="3:4" ht="15.75" customHeight="1">
      <c r="C803" s="31"/>
      <c r="D803" s="31"/>
    </row>
    <row r="804" spans="3:4" ht="15.75" customHeight="1">
      <c r="C804" s="31"/>
      <c r="D804" s="31"/>
    </row>
    <row r="805" spans="3:4" ht="15.75" customHeight="1">
      <c r="C805" s="31"/>
      <c r="D805" s="31"/>
    </row>
    <row r="806" spans="3:4" ht="15.75" customHeight="1">
      <c r="C806" s="31"/>
      <c r="D806" s="31"/>
    </row>
    <row r="807" spans="3:4" ht="15.75" customHeight="1">
      <c r="C807" s="31"/>
      <c r="D807" s="31"/>
    </row>
    <row r="808" spans="3:4" ht="15.75" customHeight="1">
      <c r="C808" s="31"/>
      <c r="D808" s="31"/>
    </row>
    <row r="809" spans="3:4" ht="15.75" customHeight="1">
      <c r="C809" s="31"/>
      <c r="D809" s="31"/>
    </row>
    <row r="810" spans="3:4" ht="15.75" customHeight="1">
      <c r="C810" s="31"/>
      <c r="D810" s="31"/>
    </row>
    <row r="811" spans="3:4" ht="15.75" customHeight="1">
      <c r="C811" s="31"/>
      <c r="D811" s="31"/>
    </row>
    <row r="812" spans="3:4" ht="15.75" customHeight="1">
      <c r="C812" s="31"/>
      <c r="D812" s="31"/>
    </row>
    <row r="813" spans="3:4" ht="15.75" customHeight="1">
      <c r="C813" s="31"/>
      <c r="D813" s="31"/>
    </row>
    <row r="814" spans="3:4" ht="15.75" customHeight="1">
      <c r="C814" s="31"/>
      <c r="D814" s="31"/>
    </row>
    <row r="815" spans="3:4" ht="15.75" customHeight="1">
      <c r="C815" s="31"/>
      <c r="D815" s="31"/>
    </row>
    <row r="816" spans="3:4" ht="15.75" customHeight="1">
      <c r="C816" s="31"/>
      <c r="D816" s="31"/>
    </row>
    <row r="817" spans="3:4" ht="15.75" customHeight="1">
      <c r="C817" s="31"/>
      <c r="D817" s="31"/>
    </row>
    <row r="818" spans="3:4" ht="15.75" customHeight="1">
      <c r="C818" s="31"/>
      <c r="D818" s="31"/>
    </row>
    <row r="819" spans="3:4" ht="15.75" customHeight="1">
      <c r="C819" s="31"/>
      <c r="D819" s="31"/>
    </row>
    <row r="820" spans="3:4" ht="15.75" customHeight="1">
      <c r="C820" s="31"/>
      <c r="D820" s="31"/>
    </row>
    <row r="821" spans="3:4" ht="15.75" customHeight="1">
      <c r="C821" s="31"/>
      <c r="D821" s="31"/>
    </row>
    <row r="822" spans="3:4" ht="15.75" customHeight="1">
      <c r="C822" s="31"/>
      <c r="D822" s="31"/>
    </row>
    <row r="823" spans="3:4" ht="15.75" customHeight="1">
      <c r="C823" s="31"/>
      <c r="D823" s="31"/>
    </row>
    <row r="824" spans="3:4" ht="15.75" customHeight="1">
      <c r="C824" s="31"/>
      <c r="D824" s="31"/>
    </row>
    <row r="825" spans="3:4" ht="15.75" customHeight="1">
      <c r="C825" s="31"/>
      <c r="D825" s="31"/>
    </row>
    <row r="826" spans="3:4" ht="15.75" customHeight="1">
      <c r="C826" s="31"/>
      <c r="D826" s="31"/>
    </row>
    <row r="827" spans="3:4" ht="15.75" customHeight="1">
      <c r="C827" s="31"/>
      <c r="D827" s="31"/>
    </row>
    <row r="828" spans="3:4" ht="15.75" customHeight="1">
      <c r="C828" s="31"/>
      <c r="D828" s="31"/>
    </row>
    <row r="829" spans="3:4" ht="15.75" customHeight="1">
      <c r="C829" s="31"/>
      <c r="D829" s="31"/>
    </row>
    <row r="830" spans="3:4" ht="15.75" customHeight="1">
      <c r="C830" s="31"/>
      <c r="D830" s="31"/>
    </row>
    <row r="831" spans="3:4" ht="15.75" customHeight="1">
      <c r="C831" s="31"/>
      <c r="D831" s="31"/>
    </row>
    <row r="832" spans="3:4" ht="15.75" customHeight="1">
      <c r="C832" s="31"/>
      <c r="D832" s="31"/>
    </row>
    <row r="833" spans="3:4" ht="15.75" customHeight="1">
      <c r="C833" s="31"/>
      <c r="D833" s="31"/>
    </row>
    <row r="834" spans="3:4" ht="15.75" customHeight="1">
      <c r="C834" s="31"/>
      <c r="D834" s="31"/>
    </row>
    <row r="835" spans="3:4" ht="15.75" customHeight="1">
      <c r="C835" s="31"/>
      <c r="D835" s="31"/>
    </row>
    <row r="836" spans="3:4" ht="15.75" customHeight="1">
      <c r="C836" s="31"/>
      <c r="D836" s="31"/>
    </row>
    <row r="837" spans="3:4" ht="15.75" customHeight="1">
      <c r="C837" s="31"/>
      <c r="D837" s="31"/>
    </row>
    <row r="838" spans="3:4" ht="15.75" customHeight="1">
      <c r="C838" s="31"/>
      <c r="D838" s="31"/>
    </row>
    <row r="839" spans="3:4" ht="15.75" customHeight="1">
      <c r="C839" s="31"/>
      <c r="D839" s="31"/>
    </row>
    <row r="840" spans="3:4" ht="15.75" customHeight="1">
      <c r="C840" s="31"/>
      <c r="D840" s="31"/>
    </row>
    <row r="841" spans="3:4" ht="15.75" customHeight="1">
      <c r="C841" s="31"/>
      <c r="D841" s="31"/>
    </row>
    <row r="842" spans="3:4" ht="15.75" customHeight="1">
      <c r="C842" s="31"/>
      <c r="D842" s="31"/>
    </row>
    <row r="843" spans="3:4" ht="15.75" customHeight="1">
      <c r="C843" s="31"/>
      <c r="D843" s="31"/>
    </row>
    <row r="844" spans="3:4" ht="15.75" customHeight="1">
      <c r="C844" s="31"/>
      <c r="D844" s="31"/>
    </row>
    <row r="845" spans="3:4" ht="15.75" customHeight="1">
      <c r="C845" s="31"/>
      <c r="D845" s="31"/>
    </row>
    <row r="846" spans="3:4" ht="15.75" customHeight="1">
      <c r="C846" s="31"/>
      <c r="D846" s="31"/>
    </row>
    <row r="847" spans="3:4" ht="15.75" customHeight="1">
      <c r="C847" s="31"/>
      <c r="D847" s="31"/>
    </row>
    <row r="848" spans="3:4" ht="15.75" customHeight="1">
      <c r="C848" s="31"/>
      <c r="D848" s="31"/>
    </row>
    <row r="849" spans="3:4" ht="15.75" customHeight="1">
      <c r="C849" s="31"/>
      <c r="D849" s="31"/>
    </row>
    <row r="850" spans="3:4" ht="15.75" customHeight="1">
      <c r="C850" s="31"/>
      <c r="D850" s="31"/>
    </row>
    <row r="851" spans="3:4" ht="15.75" customHeight="1">
      <c r="C851" s="31"/>
      <c r="D851" s="31"/>
    </row>
    <row r="852" spans="3:4" ht="15.75" customHeight="1">
      <c r="C852" s="31"/>
      <c r="D852" s="31"/>
    </row>
    <row r="853" spans="3:4" ht="15.75" customHeight="1">
      <c r="C853" s="31"/>
      <c r="D853" s="31"/>
    </row>
    <row r="854" spans="3:4" ht="15.75" customHeight="1">
      <c r="C854" s="31"/>
      <c r="D854" s="31"/>
    </row>
    <row r="855" spans="3:4" ht="15.75" customHeight="1">
      <c r="C855" s="31"/>
      <c r="D855" s="31"/>
    </row>
    <row r="856" spans="3:4" ht="15.75" customHeight="1">
      <c r="C856" s="31"/>
      <c r="D856" s="31"/>
    </row>
    <row r="857" spans="3:4" ht="15.75" customHeight="1">
      <c r="C857" s="31"/>
      <c r="D857" s="31"/>
    </row>
    <row r="858" spans="3:4" ht="15.75" customHeight="1">
      <c r="C858" s="31"/>
      <c r="D858" s="31"/>
    </row>
    <row r="859" spans="3:4" ht="15.75" customHeight="1">
      <c r="C859" s="31"/>
      <c r="D859" s="31"/>
    </row>
    <row r="860" spans="3:4" ht="15.75" customHeight="1">
      <c r="C860" s="31"/>
      <c r="D860" s="31"/>
    </row>
    <row r="861" spans="3:4" ht="15.75" customHeight="1">
      <c r="C861" s="31"/>
      <c r="D861" s="31"/>
    </row>
    <row r="862" spans="3:4" ht="15.75" customHeight="1">
      <c r="C862" s="31"/>
      <c r="D862" s="31"/>
    </row>
    <row r="863" spans="3:4" ht="15.75" customHeight="1">
      <c r="C863" s="31"/>
      <c r="D863" s="31"/>
    </row>
    <row r="864" spans="3:4" ht="15.75" customHeight="1">
      <c r="C864" s="31"/>
      <c r="D864" s="31"/>
    </row>
    <row r="865" spans="3:4" ht="15.75" customHeight="1">
      <c r="C865" s="31"/>
      <c r="D865" s="31"/>
    </row>
    <row r="866" spans="3:4" ht="15.75" customHeight="1">
      <c r="C866" s="31"/>
      <c r="D866" s="31"/>
    </row>
    <row r="867" spans="3:4" ht="15.75" customHeight="1">
      <c r="C867" s="31"/>
      <c r="D867" s="31"/>
    </row>
    <row r="868" spans="3:4" ht="15.75" customHeight="1">
      <c r="C868" s="31"/>
      <c r="D868" s="31"/>
    </row>
    <row r="869" spans="3:4" ht="15.75" customHeight="1">
      <c r="C869" s="31"/>
      <c r="D869" s="31"/>
    </row>
    <row r="870" spans="3:4" ht="15.75" customHeight="1">
      <c r="C870" s="31"/>
      <c r="D870" s="31"/>
    </row>
    <row r="871" spans="3:4" ht="15.75" customHeight="1">
      <c r="C871" s="31"/>
      <c r="D871" s="31"/>
    </row>
    <row r="872" spans="3:4" ht="15.75" customHeight="1">
      <c r="C872" s="31"/>
      <c r="D872" s="31"/>
    </row>
    <row r="873" spans="3:4" ht="15.75" customHeight="1">
      <c r="C873" s="31"/>
      <c r="D873" s="31"/>
    </row>
    <row r="874" spans="3:4" ht="15.75" customHeight="1">
      <c r="C874" s="31"/>
      <c r="D874" s="31"/>
    </row>
    <row r="875" spans="3:4" ht="15.75" customHeight="1">
      <c r="C875" s="31"/>
      <c r="D875" s="31"/>
    </row>
    <row r="876" spans="3:4" ht="15.75" customHeight="1">
      <c r="C876" s="31"/>
      <c r="D876" s="31"/>
    </row>
    <row r="877" spans="3:4" ht="15.75" customHeight="1">
      <c r="C877" s="31"/>
      <c r="D877" s="31"/>
    </row>
    <row r="878" spans="3:4" ht="15.75" customHeight="1">
      <c r="C878" s="31"/>
      <c r="D878" s="31"/>
    </row>
    <row r="879" spans="3:4" ht="15.75" customHeight="1">
      <c r="C879" s="31"/>
      <c r="D879" s="31"/>
    </row>
    <row r="880" spans="3:4" ht="15.75" customHeight="1">
      <c r="C880" s="31"/>
      <c r="D880" s="31"/>
    </row>
    <row r="881" spans="3:4" ht="15.75" customHeight="1">
      <c r="C881" s="31"/>
      <c r="D881" s="31"/>
    </row>
    <row r="882" spans="3:4" ht="15.75" customHeight="1">
      <c r="C882" s="31"/>
      <c r="D882" s="31"/>
    </row>
    <row r="883" spans="3:4" ht="15.75" customHeight="1">
      <c r="C883" s="31"/>
      <c r="D883" s="31"/>
    </row>
    <row r="884" spans="3:4" ht="15.75" customHeight="1">
      <c r="C884" s="31"/>
      <c r="D884" s="31"/>
    </row>
    <row r="885" spans="3:4" ht="15.75" customHeight="1">
      <c r="C885" s="31"/>
      <c r="D885" s="31"/>
    </row>
    <row r="886" spans="3:4" ht="15.75" customHeight="1">
      <c r="C886" s="31"/>
      <c r="D886" s="31"/>
    </row>
    <row r="887" spans="3:4" ht="15.75" customHeight="1">
      <c r="C887" s="31"/>
      <c r="D887" s="31"/>
    </row>
    <row r="888" spans="3:4" ht="15.75" customHeight="1">
      <c r="C888" s="31"/>
      <c r="D888" s="31"/>
    </row>
    <row r="889" spans="3:4" ht="15.75" customHeight="1">
      <c r="C889" s="31"/>
      <c r="D889" s="31"/>
    </row>
    <row r="890" spans="3:4" ht="15.75" customHeight="1">
      <c r="C890" s="31"/>
      <c r="D890" s="31"/>
    </row>
    <row r="891" spans="3:4" ht="15.75" customHeight="1">
      <c r="C891" s="31"/>
      <c r="D891" s="31"/>
    </row>
    <row r="892" spans="3:4" ht="15.75" customHeight="1">
      <c r="C892" s="31"/>
      <c r="D892" s="31"/>
    </row>
    <row r="893" spans="3:4" ht="15.75" customHeight="1">
      <c r="C893" s="31"/>
      <c r="D893" s="31"/>
    </row>
    <row r="894" spans="3:4" ht="15.75" customHeight="1">
      <c r="C894" s="31"/>
      <c r="D894" s="31"/>
    </row>
    <row r="895" spans="3:4" ht="15.75" customHeight="1">
      <c r="C895" s="31"/>
      <c r="D895" s="31"/>
    </row>
    <row r="896" spans="3:4" ht="15.75" customHeight="1">
      <c r="C896" s="31"/>
      <c r="D896" s="31"/>
    </row>
    <row r="897" spans="3:4" ht="15.75" customHeight="1">
      <c r="C897" s="31"/>
      <c r="D897" s="31"/>
    </row>
    <row r="898" spans="3:4" ht="15.75" customHeight="1">
      <c r="C898" s="31"/>
      <c r="D898" s="31"/>
    </row>
    <row r="899" spans="3:4" ht="15.75" customHeight="1">
      <c r="C899" s="31"/>
      <c r="D899" s="31"/>
    </row>
    <row r="900" spans="3:4" ht="15.75" customHeight="1">
      <c r="C900" s="31"/>
      <c r="D900" s="31"/>
    </row>
    <row r="901" spans="3:4" ht="15.75" customHeight="1">
      <c r="C901" s="31"/>
      <c r="D901" s="31"/>
    </row>
    <row r="902" spans="3:4" ht="15.75" customHeight="1">
      <c r="C902" s="31"/>
      <c r="D902" s="31"/>
    </row>
    <row r="903" spans="3:4" ht="15.75" customHeight="1">
      <c r="C903" s="31"/>
      <c r="D903" s="31"/>
    </row>
    <row r="904" spans="3:4" ht="15.75" customHeight="1">
      <c r="C904" s="31"/>
      <c r="D904" s="31"/>
    </row>
    <row r="905" spans="3:4" ht="15.75" customHeight="1">
      <c r="C905" s="31"/>
      <c r="D905" s="31"/>
    </row>
    <row r="906" spans="3:4" ht="15.75" customHeight="1">
      <c r="C906" s="31"/>
      <c r="D906" s="31"/>
    </row>
    <row r="907" spans="3:4" ht="15.75" customHeight="1">
      <c r="C907" s="31"/>
      <c r="D907" s="31"/>
    </row>
    <row r="908" spans="3:4" ht="15.75" customHeight="1">
      <c r="C908" s="31"/>
      <c r="D908" s="31"/>
    </row>
    <row r="909" spans="3:4" ht="15.75" customHeight="1">
      <c r="C909" s="31"/>
      <c r="D909" s="31"/>
    </row>
    <row r="910" spans="3:4" ht="15.75" customHeight="1">
      <c r="C910" s="31"/>
      <c r="D910" s="31"/>
    </row>
    <row r="911" spans="3:4" ht="15.75" customHeight="1">
      <c r="C911" s="31"/>
      <c r="D911" s="31"/>
    </row>
    <row r="912" spans="3:4" ht="15.75" customHeight="1">
      <c r="C912" s="31"/>
      <c r="D912" s="31"/>
    </row>
    <row r="913" spans="3:4" ht="15.75" customHeight="1">
      <c r="C913" s="31"/>
      <c r="D913" s="31"/>
    </row>
    <row r="914" spans="3:4" ht="15.75" customHeight="1">
      <c r="C914" s="31"/>
      <c r="D914" s="31"/>
    </row>
    <row r="915" spans="3:4" ht="15.75" customHeight="1">
      <c r="C915" s="31"/>
      <c r="D915" s="31"/>
    </row>
    <row r="916" spans="3:4" ht="15.75" customHeight="1">
      <c r="C916" s="31"/>
      <c r="D916" s="31"/>
    </row>
    <row r="917" spans="3:4" ht="15.75" customHeight="1">
      <c r="C917" s="31"/>
      <c r="D917" s="31"/>
    </row>
    <row r="918" spans="3:4" ht="15.75" customHeight="1">
      <c r="C918" s="31"/>
      <c r="D918" s="31"/>
    </row>
    <row r="919" spans="3:4" ht="15.75" customHeight="1">
      <c r="C919" s="31"/>
      <c r="D919" s="31"/>
    </row>
    <row r="920" spans="3:4" ht="15.75" customHeight="1">
      <c r="C920" s="31"/>
      <c r="D920" s="31"/>
    </row>
    <row r="921" spans="3:4" ht="15.75" customHeight="1">
      <c r="C921" s="31"/>
      <c r="D921" s="31"/>
    </row>
    <row r="922" spans="3:4" ht="15.75" customHeight="1">
      <c r="C922" s="31"/>
      <c r="D922" s="31"/>
    </row>
    <row r="923" spans="3:4" ht="15.75" customHeight="1">
      <c r="C923" s="31"/>
      <c r="D923" s="31"/>
    </row>
    <row r="924" spans="3:4" ht="15.75" customHeight="1">
      <c r="C924" s="31"/>
      <c r="D924" s="31"/>
    </row>
    <row r="925" spans="3:4" ht="15.75" customHeight="1">
      <c r="C925" s="31"/>
      <c r="D925" s="31"/>
    </row>
    <row r="926" spans="3:4" ht="15.75" customHeight="1">
      <c r="C926" s="31"/>
      <c r="D926" s="31"/>
    </row>
    <row r="927" spans="3:4" ht="15.75" customHeight="1">
      <c r="C927" s="31"/>
      <c r="D927" s="31"/>
    </row>
    <row r="928" spans="3:4" ht="15.75" customHeight="1">
      <c r="C928" s="31"/>
      <c r="D928" s="31"/>
    </row>
    <row r="929" spans="3:4" ht="15.75" customHeight="1">
      <c r="C929" s="31"/>
      <c r="D929" s="31"/>
    </row>
    <row r="930" spans="3:4" ht="15.75" customHeight="1">
      <c r="C930" s="31"/>
      <c r="D930" s="31"/>
    </row>
    <row r="931" spans="3:4" ht="15.75" customHeight="1">
      <c r="C931" s="31"/>
      <c r="D931" s="31"/>
    </row>
    <row r="932" spans="3:4" ht="15.75" customHeight="1">
      <c r="C932" s="31"/>
      <c r="D932" s="31"/>
    </row>
    <row r="933" spans="3:4" ht="15.75" customHeight="1">
      <c r="C933" s="31"/>
      <c r="D933" s="31"/>
    </row>
    <row r="934" spans="3:4" ht="15.75" customHeight="1">
      <c r="C934" s="31"/>
      <c r="D934" s="31"/>
    </row>
    <row r="935" spans="3:4" ht="15.75" customHeight="1">
      <c r="C935" s="31"/>
      <c r="D935" s="31"/>
    </row>
    <row r="936" spans="3:4" ht="15.75" customHeight="1">
      <c r="C936" s="31"/>
      <c r="D936" s="31"/>
    </row>
    <row r="937" spans="3:4" ht="15.75" customHeight="1">
      <c r="C937" s="31"/>
      <c r="D937" s="31"/>
    </row>
    <row r="938" spans="3:4" ht="15.75" customHeight="1">
      <c r="C938" s="31"/>
      <c r="D938" s="31"/>
    </row>
    <row r="939" spans="3:4" ht="15.75" customHeight="1">
      <c r="C939" s="31"/>
      <c r="D939" s="31"/>
    </row>
    <row r="940" spans="3:4" ht="15.75" customHeight="1">
      <c r="C940" s="31"/>
      <c r="D940" s="31"/>
    </row>
    <row r="941" spans="3:4" ht="15.75" customHeight="1">
      <c r="C941" s="31"/>
      <c r="D941" s="31"/>
    </row>
    <row r="942" spans="3:4" ht="15.75" customHeight="1">
      <c r="C942" s="31"/>
      <c r="D942" s="31"/>
    </row>
    <row r="943" spans="3:4" ht="15.75" customHeight="1">
      <c r="C943" s="31"/>
      <c r="D943" s="31"/>
    </row>
    <row r="944" spans="3:4" ht="15.75" customHeight="1">
      <c r="C944" s="31"/>
      <c r="D944" s="31"/>
    </row>
    <row r="945" spans="3:4" ht="15.75" customHeight="1">
      <c r="C945" s="31"/>
      <c r="D945" s="31"/>
    </row>
    <row r="946" spans="3:4" ht="15.75" customHeight="1">
      <c r="C946" s="31"/>
      <c r="D946" s="31"/>
    </row>
    <row r="947" spans="3:4" ht="15.75" customHeight="1">
      <c r="C947" s="31"/>
      <c r="D947" s="31"/>
    </row>
    <row r="948" spans="3:4" ht="15.75" customHeight="1">
      <c r="C948" s="31"/>
      <c r="D948" s="31"/>
    </row>
    <row r="949" spans="3:4" ht="15.75" customHeight="1">
      <c r="C949" s="31"/>
      <c r="D949" s="31"/>
    </row>
    <row r="950" spans="3:4" ht="15.75" customHeight="1">
      <c r="C950" s="31"/>
      <c r="D950" s="31"/>
    </row>
    <row r="951" spans="3:4" ht="15.75" customHeight="1">
      <c r="C951" s="31"/>
      <c r="D951" s="31"/>
    </row>
    <row r="952" spans="3:4" ht="15.75" customHeight="1">
      <c r="C952" s="31"/>
      <c r="D952" s="31"/>
    </row>
    <row r="953" spans="3:4" ht="15.75" customHeight="1">
      <c r="C953" s="31"/>
      <c r="D953" s="31"/>
    </row>
    <row r="954" spans="3:4" ht="15.75" customHeight="1">
      <c r="C954" s="31"/>
      <c r="D954" s="31"/>
    </row>
    <row r="955" spans="3:4" ht="15.75" customHeight="1">
      <c r="C955" s="31"/>
      <c r="D955" s="31"/>
    </row>
    <row r="956" spans="3:4" ht="15.75" customHeight="1">
      <c r="C956" s="31"/>
      <c r="D956" s="31"/>
    </row>
    <row r="957" spans="3:4" ht="15.75" customHeight="1">
      <c r="C957" s="31"/>
      <c r="D957" s="31"/>
    </row>
    <row r="958" spans="3:4" ht="15.75" customHeight="1">
      <c r="C958" s="31"/>
      <c r="D958" s="31"/>
    </row>
    <row r="959" spans="3:4" ht="15.75" customHeight="1">
      <c r="C959" s="31"/>
      <c r="D959" s="31"/>
    </row>
    <row r="960" spans="3:4" ht="15.75" customHeight="1">
      <c r="C960" s="31"/>
      <c r="D960" s="31"/>
    </row>
    <row r="961" spans="3:4" ht="15.75" customHeight="1">
      <c r="C961" s="31"/>
      <c r="D961" s="31"/>
    </row>
    <row r="962" spans="3:4" ht="15.75" customHeight="1">
      <c r="C962" s="31"/>
      <c r="D962" s="31"/>
    </row>
    <row r="963" spans="3:4" ht="15.75" customHeight="1">
      <c r="C963" s="31"/>
      <c r="D963" s="31"/>
    </row>
    <row r="964" spans="3:4" ht="15.75" customHeight="1">
      <c r="C964" s="31"/>
      <c r="D964" s="31"/>
    </row>
    <row r="965" spans="3:4" ht="15.75" customHeight="1">
      <c r="C965" s="31"/>
      <c r="D965" s="31"/>
    </row>
    <row r="966" spans="3:4" ht="15.75" customHeight="1">
      <c r="C966" s="31"/>
      <c r="D966" s="31"/>
    </row>
    <row r="967" spans="3:4" ht="15.75" customHeight="1">
      <c r="C967" s="31"/>
      <c r="D967" s="31"/>
    </row>
    <row r="968" spans="3:4" ht="15.75" customHeight="1">
      <c r="C968" s="31"/>
      <c r="D968" s="31"/>
    </row>
    <row r="969" spans="3:4" ht="15.75" customHeight="1">
      <c r="C969" s="31"/>
      <c r="D969" s="31"/>
    </row>
    <row r="970" spans="3:4" ht="15.75" customHeight="1">
      <c r="C970" s="31"/>
      <c r="D970" s="31"/>
    </row>
    <row r="971" spans="3:4" ht="15.75" customHeight="1">
      <c r="C971" s="31"/>
      <c r="D971" s="31"/>
    </row>
    <row r="972" spans="3:4" ht="15.75" customHeight="1">
      <c r="C972" s="31"/>
      <c r="D972" s="31"/>
    </row>
    <row r="973" spans="3:4" ht="15.75" customHeight="1">
      <c r="C973" s="31"/>
      <c r="D973" s="31"/>
    </row>
    <row r="974" spans="3:4" ht="15.75" customHeight="1">
      <c r="C974" s="31"/>
      <c r="D974" s="31"/>
    </row>
    <row r="975" spans="3:4" ht="15.75" customHeight="1">
      <c r="C975" s="31"/>
      <c r="D975" s="31"/>
    </row>
    <row r="976" spans="3:4" ht="15.75" customHeight="1">
      <c r="C976" s="31"/>
      <c r="D976" s="31"/>
    </row>
    <row r="977" spans="3:4" ht="15.75" customHeight="1">
      <c r="C977" s="31"/>
      <c r="D977" s="31"/>
    </row>
    <row r="978" spans="3:4" ht="15.75" customHeight="1">
      <c r="C978" s="31"/>
      <c r="D978" s="31"/>
    </row>
    <row r="979" spans="3:4" ht="15.75" customHeight="1">
      <c r="C979" s="31"/>
      <c r="D979" s="31"/>
    </row>
    <row r="980" spans="3:4" ht="15.75" customHeight="1">
      <c r="C980" s="31"/>
      <c r="D980" s="31"/>
    </row>
    <row r="981" spans="3:4" ht="15.75" customHeight="1">
      <c r="C981" s="31"/>
      <c r="D981" s="31"/>
    </row>
    <row r="982" spans="3:4" ht="15.75" customHeight="1">
      <c r="C982" s="31"/>
      <c r="D982" s="31"/>
    </row>
    <row r="983" spans="3:4" ht="15.75" customHeight="1">
      <c r="C983" s="31"/>
      <c r="D983" s="31"/>
    </row>
    <row r="984" spans="3:4" ht="15.75" customHeight="1">
      <c r="C984" s="31"/>
      <c r="D984" s="31"/>
    </row>
    <row r="985" spans="3:4" ht="15.75" customHeight="1">
      <c r="C985" s="31"/>
      <c r="D985" s="31"/>
    </row>
    <row r="986" spans="3:4" ht="15.75" customHeight="1">
      <c r="C986" s="31"/>
      <c r="D986" s="31"/>
    </row>
    <row r="987" spans="3:4" ht="15.75" customHeight="1">
      <c r="C987" s="31"/>
      <c r="D987" s="31"/>
    </row>
    <row r="988" spans="3:4" ht="15.75" customHeight="1">
      <c r="C988" s="31"/>
      <c r="D988" s="31"/>
    </row>
    <row r="989" spans="3:4" ht="15.75" customHeight="1">
      <c r="C989" s="31"/>
      <c r="D989" s="31"/>
    </row>
    <row r="990" spans="3:4" ht="15.75" customHeight="1">
      <c r="C990" s="31"/>
      <c r="D990" s="31"/>
    </row>
    <row r="991" spans="3:4" ht="15.75" customHeight="1">
      <c r="C991" s="31"/>
      <c r="D991" s="31"/>
    </row>
    <row r="992" spans="3:4" ht="15.75" customHeight="1">
      <c r="C992" s="31"/>
      <c r="D992" s="31"/>
    </row>
    <row r="993" spans="3:4" ht="15.75" customHeight="1">
      <c r="C993" s="31"/>
      <c r="D993" s="31"/>
    </row>
    <row r="994" spans="3:4" ht="15.75" customHeight="1">
      <c r="C994" s="31"/>
      <c r="D994" s="31"/>
    </row>
    <row r="995" spans="3:4" ht="15.75" customHeight="1">
      <c r="C995" s="31"/>
      <c r="D995" s="31"/>
    </row>
    <row r="996" spans="3:4" ht="15.75" customHeight="1">
      <c r="C996" s="31"/>
      <c r="D996" s="31"/>
    </row>
    <row r="997" spans="3:4" ht="15.75" customHeight="1">
      <c r="C997" s="31"/>
      <c r="D997" s="31"/>
    </row>
    <row r="998" spans="3:4" ht="15.75" customHeight="1">
      <c r="C998" s="31"/>
      <c r="D998" s="31"/>
    </row>
    <row r="999" spans="3:4" ht="15.75" customHeight="1">
      <c r="C999" s="31"/>
      <c r="D999" s="31"/>
    </row>
    <row r="1000" spans="3:4" ht="15.75" customHeight="1">
      <c r="C1000" s="31"/>
      <c r="D1000" s="31"/>
    </row>
  </sheetData>
  <mergeCells count="44">
    <mergeCell ref="C34:D34"/>
    <mergeCell ref="C22:D22"/>
    <mergeCell ref="C23:D23"/>
    <mergeCell ref="C24:D24"/>
    <mergeCell ref="C25:D25"/>
    <mergeCell ref="C26:D26"/>
    <mergeCell ref="C27:D27"/>
    <mergeCell ref="C29:D29"/>
    <mergeCell ref="C21:D21"/>
    <mergeCell ref="C30:D30"/>
    <mergeCell ref="C31:D31"/>
    <mergeCell ref="C32:D32"/>
    <mergeCell ref="C33:D33"/>
    <mergeCell ref="C16:D16"/>
    <mergeCell ref="C17:D17"/>
    <mergeCell ref="C18:D18"/>
    <mergeCell ref="C19:D19"/>
    <mergeCell ref="C20:D20"/>
    <mergeCell ref="C11:D11"/>
    <mergeCell ref="C12:D12"/>
    <mergeCell ref="C13:D13"/>
    <mergeCell ref="C14:D14"/>
    <mergeCell ref="C15:D15"/>
    <mergeCell ref="N6:O6"/>
    <mergeCell ref="P6:Q6"/>
    <mergeCell ref="C8:D8"/>
    <mergeCell ref="C9:D9"/>
    <mergeCell ref="C10:D10"/>
    <mergeCell ref="D3:H3"/>
    <mergeCell ref="E6:F6"/>
    <mergeCell ref="G6:H6"/>
    <mergeCell ref="I6:J6"/>
    <mergeCell ref="K6:M6"/>
    <mergeCell ref="AH6:AI6"/>
    <mergeCell ref="AJ6:AK6"/>
    <mergeCell ref="AL6:AN6"/>
    <mergeCell ref="AO6:AQ6"/>
    <mergeCell ref="R6:S6"/>
    <mergeCell ref="T6:V6"/>
    <mergeCell ref="W6:X6"/>
    <mergeCell ref="Y6:Z6"/>
    <mergeCell ref="AA6:AB6"/>
    <mergeCell ref="AC6:AE6"/>
    <mergeCell ref="AF6:AG6"/>
  </mergeCells>
  <conditionalFormatting sqref="M9:M26 V9:V26 AE9:AE26 AN9:AN26 AQ9:AQ26">
    <cfRule type="cellIs" dxfId="2" priority="1" operator="lessThan">
      <formula>0</formula>
    </cfRule>
  </conditionalFormatting>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000"/>
  <sheetViews>
    <sheetView showGridLines="0" workbookViewId="0"/>
  </sheetViews>
  <sheetFormatPr defaultColWidth="12.625" defaultRowHeight="15" customHeight="1"/>
  <cols>
    <col min="1" max="2" width="3.125" style="32" customWidth="1"/>
    <col min="3" max="3" width="27" style="32" customWidth="1"/>
    <col min="4" max="4" width="11.625" style="32" customWidth="1"/>
    <col min="5" max="43" width="11" style="32" customWidth="1"/>
    <col min="44" max="44" width="7.625" style="32" customWidth="1"/>
    <col min="45" max="16384" width="12.625" style="32"/>
  </cols>
  <sheetData>
    <row r="1" spans="1:44">
      <c r="A1" s="29"/>
      <c r="B1" s="29"/>
      <c r="C1" s="30"/>
      <c r="D1" s="31"/>
    </row>
    <row r="2" spans="1:44">
      <c r="A2" s="29"/>
      <c r="B2" s="33"/>
      <c r="C2" s="34"/>
      <c r="D2" s="35"/>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7"/>
    </row>
    <row r="3" spans="1:44" ht="46.5" customHeight="1">
      <c r="A3" s="29"/>
      <c r="B3" s="38"/>
      <c r="C3" s="39"/>
      <c r="D3" s="283" t="s">
        <v>82</v>
      </c>
      <c r="E3" s="335"/>
      <c r="F3" s="335"/>
      <c r="G3" s="335"/>
      <c r="H3" s="335"/>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1"/>
    </row>
    <row r="4" spans="1:44" ht="31.5" customHeight="1">
      <c r="B4" s="42"/>
      <c r="C4" s="31"/>
      <c r="D4" s="31"/>
      <c r="AR4" s="41"/>
    </row>
    <row r="5" spans="1:44" ht="31.5" customHeight="1">
      <c r="B5" s="42"/>
      <c r="C5" s="43"/>
      <c r="D5" s="43"/>
      <c r="AR5" s="41"/>
    </row>
    <row r="6" spans="1:44">
      <c r="B6" s="42"/>
      <c r="C6" s="44"/>
      <c r="D6" s="44"/>
      <c r="E6" s="305" t="s">
        <v>13</v>
      </c>
      <c r="F6" s="348"/>
      <c r="G6" s="305" t="s">
        <v>14</v>
      </c>
      <c r="H6" s="348"/>
      <c r="I6" s="305" t="s">
        <v>15</v>
      </c>
      <c r="J6" s="348"/>
      <c r="K6" s="306" t="s">
        <v>16</v>
      </c>
      <c r="L6" s="349"/>
      <c r="M6" s="348"/>
      <c r="N6" s="305" t="s">
        <v>17</v>
      </c>
      <c r="O6" s="348"/>
      <c r="P6" s="305" t="s">
        <v>18</v>
      </c>
      <c r="Q6" s="348"/>
      <c r="R6" s="305" t="s">
        <v>19</v>
      </c>
      <c r="S6" s="348"/>
      <c r="T6" s="306" t="s">
        <v>20</v>
      </c>
      <c r="U6" s="349"/>
      <c r="V6" s="348"/>
      <c r="W6" s="305" t="s">
        <v>21</v>
      </c>
      <c r="X6" s="348"/>
      <c r="Y6" s="305" t="s">
        <v>22</v>
      </c>
      <c r="Z6" s="348"/>
      <c r="AA6" s="305" t="s">
        <v>23</v>
      </c>
      <c r="AB6" s="348"/>
      <c r="AC6" s="306" t="s">
        <v>24</v>
      </c>
      <c r="AD6" s="349"/>
      <c r="AE6" s="348"/>
      <c r="AF6" s="305" t="s">
        <v>25</v>
      </c>
      <c r="AG6" s="348"/>
      <c r="AH6" s="305" t="s">
        <v>26</v>
      </c>
      <c r="AI6" s="348"/>
      <c r="AJ6" s="305" t="s">
        <v>27</v>
      </c>
      <c r="AK6" s="348"/>
      <c r="AL6" s="306" t="s">
        <v>28</v>
      </c>
      <c r="AM6" s="349"/>
      <c r="AN6" s="348"/>
      <c r="AO6" s="306" t="s">
        <v>43</v>
      </c>
      <c r="AP6" s="349"/>
      <c r="AQ6" s="349"/>
      <c r="AR6" s="41"/>
    </row>
    <row r="7" spans="1:44" ht="30" customHeight="1">
      <c r="A7" s="31"/>
      <c r="B7" s="45"/>
      <c r="C7" s="46"/>
      <c r="D7" s="46"/>
      <c r="E7" s="47" t="s">
        <v>30</v>
      </c>
      <c r="F7" s="48" t="s">
        <v>31</v>
      </c>
      <c r="G7" s="47" t="s">
        <v>30</v>
      </c>
      <c r="H7" s="48" t="s">
        <v>31</v>
      </c>
      <c r="I7" s="47" t="s">
        <v>30</v>
      </c>
      <c r="J7" s="48" t="s">
        <v>31</v>
      </c>
      <c r="K7" s="49" t="s">
        <v>30</v>
      </c>
      <c r="L7" s="50" t="s">
        <v>31</v>
      </c>
      <c r="M7" s="51" t="s">
        <v>32</v>
      </c>
      <c r="N7" s="47" t="s">
        <v>30</v>
      </c>
      <c r="O7" s="48" t="s">
        <v>31</v>
      </c>
      <c r="P7" s="47" t="s">
        <v>30</v>
      </c>
      <c r="Q7" s="48" t="s">
        <v>31</v>
      </c>
      <c r="R7" s="47" t="s">
        <v>30</v>
      </c>
      <c r="S7" s="48" t="s">
        <v>31</v>
      </c>
      <c r="T7" s="49" t="s">
        <v>30</v>
      </c>
      <c r="U7" s="50" t="s">
        <v>31</v>
      </c>
      <c r="V7" s="51" t="s">
        <v>32</v>
      </c>
      <c r="W7" s="47" t="s">
        <v>30</v>
      </c>
      <c r="X7" s="48" t="s">
        <v>31</v>
      </c>
      <c r="Y7" s="47" t="s">
        <v>30</v>
      </c>
      <c r="Z7" s="48" t="s">
        <v>31</v>
      </c>
      <c r="AA7" s="47" t="s">
        <v>30</v>
      </c>
      <c r="AB7" s="48" t="s">
        <v>31</v>
      </c>
      <c r="AC7" s="49" t="s">
        <v>30</v>
      </c>
      <c r="AD7" s="50" t="s">
        <v>31</v>
      </c>
      <c r="AE7" s="51" t="s">
        <v>32</v>
      </c>
      <c r="AF7" s="47" t="s">
        <v>30</v>
      </c>
      <c r="AG7" s="48" t="s">
        <v>31</v>
      </c>
      <c r="AH7" s="47" t="s">
        <v>30</v>
      </c>
      <c r="AI7" s="48" t="s">
        <v>31</v>
      </c>
      <c r="AJ7" s="47" t="s">
        <v>30</v>
      </c>
      <c r="AK7" s="48" t="s">
        <v>31</v>
      </c>
      <c r="AL7" s="49" t="s">
        <v>30</v>
      </c>
      <c r="AM7" s="50" t="s">
        <v>31</v>
      </c>
      <c r="AN7" s="51" t="s">
        <v>32</v>
      </c>
      <c r="AO7" s="49" t="s">
        <v>30</v>
      </c>
      <c r="AP7" s="50" t="s">
        <v>31</v>
      </c>
      <c r="AQ7" s="52" t="s">
        <v>32</v>
      </c>
      <c r="AR7" s="41"/>
    </row>
    <row r="8" spans="1:44">
      <c r="B8" s="42"/>
      <c r="C8" s="307" t="s">
        <v>83</v>
      </c>
      <c r="D8" s="346"/>
      <c r="E8" s="53"/>
      <c r="F8" s="54"/>
      <c r="G8" s="53"/>
      <c r="H8" s="54"/>
      <c r="I8" s="53"/>
      <c r="J8" s="54"/>
      <c r="K8" s="55"/>
      <c r="L8" s="56"/>
      <c r="M8" s="57"/>
      <c r="N8" s="53"/>
      <c r="O8" s="54"/>
      <c r="P8" s="53"/>
      <c r="Q8" s="54"/>
      <c r="R8" s="53"/>
      <c r="S8" s="54"/>
      <c r="T8" s="53"/>
      <c r="U8" s="58"/>
      <c r="V8" s="59"/>
      <c r="W8" s="53"/>
      <c r="X8" s="54"/>
      <c r="Y8" s="53"/>
      <c r="Z8" s="54"/>
      <c r="AA8" s="53"/>
      <c r="AB8" s="54"/>
      <c r="AC8" s="53"/>
      <c r="AD8" s="58"/>
      <c r="AE8" s="54"/>
      <c r="AF8" s="60"/>
      <c r="AG8" s="61"/>
      <c r="AH8" s="60"/>
      <c r="AI8" s="61"/>
      <c r="AJ8" s="60"/>
      <c r="AK8" s="61"/>
      <c r="AL8" s="60"/>
      <c r="AM8" s="62"/>
      <c r="AN8" s="59"/>
      <c r="AO8" s="53"/>
      <c r="AP8" s="63"/>
      <c r="AQ8" s="63"/>
      <c r="AR8" s="41"/>
    </row>
    <row r="9" spans="1:44">
      <c r="B9" s="42"/>
      <c r="C9" s="300" t="s">
        <v>84</v>
      </c>
      <c r="D9" s="335"/>
      <c r="E9" s="64">
        <v>100</v>
      </c>
      <c r="F9" s="65">
        <v>100</v>
      </c>
      <c r="G9" s="64">
        <v>100</v>
      </c>
      <c r="H9" s="65">
        <v>100</v>
      </c>
      <c r="I9" s="64">
        <v>100</v>
      </c>
      <c r="J9" s="65">
        <v>100</v>
      </c>
      <c r="K9" s="64">
        <f t="shared" ref="K9:L9" si="0">SUM(E9+G9+I9)</f>
        <v>300</v>
      </c>
      <c r="L9" s="66">
        <f t="shared" si="0"/>
        <v>300</v>
      </c>
      <c r="M9" s="67">
        <f t="shared" ref="M9:M10" si="1">K9-L9</f>
        <v>0</v>
      </c>
      <c r="N9" s="64"/>
      <c r="O9" s="65"/>
      <c r="P9" s="64"/>
      <c r="Q9" s="65"/>
      <c r="R9" s="64"/>
      <c r="S9" s="65"/>
      <c r="T9" s="64">
        <f t="shared" ref="T9:U9" si="2">SUM(N9+P9+R9)</f>
        <v>0</v>
      </c>
      <c r="U9" s="66">
        <f t="shared" si="2"/>
        <v>0</v>
      </c>
      <c r="V9" s="67">
        <f t="shared" ref="V9:V10" si="3">T9-U9</f>
        <v>0</v>
      </c>
      <c r="W9" s="64"/>
      <c r="X9" s="65"/>
      <c r="Y9" s="64"/>
      <c r="Z9" s="65"/>
      <c r="AA9" s="64"/>
      <c r="AB9" s="65"/>
      <c r="AC9" s="64">
        <f t="shared" ref="AC9:AD9" si="4">SUM(W9+Y9+AA9)</f>
        <v>0</v>
      </c>
      <c r="AD9" s="66">
        <f t="shared" si="4"/>
        <v>0</v>
      </c>
      <c r="AE9" s="67">
        <f t="shared" ref="AE9:AE10" si="5">AC9-AD9</f>
        <v>0</v>
      </c>
      <c r="AF9" s="64"/>
      <c r="AG9" s="65"/>
      <c r="AH9" s="64"/>
      <c r="AI9" s="65"/>
      <c r="AJ9" s="64"/>
      <c r="AK9" s="65"/>
      <c r="AL9" s="64">
        <f t="shared" ref="AL9:AM9" si="6">SUM(AF9+AH9+AJ9)</f>
        <v>0</v>
      </c>
      <c r="AM9" s="66">
        <f t="shared" si="6"/>
        <v>0</v>
      </c>
      <c r="AN9" s="67">
        <f t="shared" ref="AN9:AN10" si="7">AL9-AM9</f>
        <v>0</v>
      </c>
      <c r="AO9" s="64">
        <f t="shared" ref="AO9:AP9" si="8">SUM(K9+T9+AC9+AL9)</f>
        <v>300</v>
      </c>
      <c r="AP9" s="66">
        <f t="shared" si="8"/>
        <v>300</v>
      </c>
      <c r="AQ9" s="68">
        <f t="shared" ref="AQ9:AQ10" si="9">AO9-AP9</f>
        <v>0</v>
      </c>
      <c r="AR9" s="41"/>
    </row>
    <row r="10" spans="1:44">
      <c r="B10" s="42"/>
      <c r="C10" s="300" t="s">
        <v>85</v>
      </c>
      <c r="D10" s="335"/>
      <c r="E10" s="64">
        <v>100</v>
      </c>
      <c r="F10" s="65">
        <v>100</v>
      </c>
      <c r="G10" s="64">
        <v>100</v>
      </c>
      <c r="H10" s="65">
        <v>100</v>
      </c>
      <c r="I10" s="64">
        <v>100</v>
      </c>
      <c r="J10" s="65">
        <v>100</v>
      </c>
      <c r="K10" s="64">
        <f t="shared" ref="K10:L10" si="10">SUM(E10+G10+I10)</f>
        <v>300</v>
      </c>
      <c r="L10" s="66">
        <f t="shared" si="10"/>
        <v>300</v>
      </c>
      <c r="M10" s="67">
        <f t="shared" si="1"/>
        <v>0</v>
      </c>
      <c r="N10" s="64"/>
      <c r="O10" s="65"/>
      <c r="P10" s="64"/>
      <c r="Q10" s="65"/>
      <c r="R10" s="64"/>
      <c r="S10" s="65"/>
      <c r="T10" s="64">
        <f t="shared" ref="T10:U10" si="11">SUM(N10+P10+R10)</f>
        <v>0</v>
      </c>
      <c r="U10" s="66">
        <f t="shared" si="11"/>
        <v>0</v>
      </c>
      <c r="V10" s="67">
        <f t="shared" si="3"/>
        <v>0</v>
      </c>
      <c r="W10" s="64"/>
      <c r="X10" s="65"/>
      <c r="Y10" s="64"/>
      <c r="Z10" s="65"/>
      <c r="AA10" s="64"/>
      <c r="AB10" s="65"/>
      <c r="AC10" s="64">
        <f t="shared" ref="AC10:AD10" si="12">SUM(W10+Y10+AA10)</f>
        <v>0</v>
      </c>
      <c r="AD10" s="66">
        <f t="shared" si="12"/>
        <v>0</v>
      </c>
      <c r="AE10" s="67">
        <f t="shared" si="5"/>
        <v>0</v>
      </c>
      <c r="AF10" s="64"/>
      <c r="AG10" s="65"/>
      <c r="AH10" s="64"/>
      <c r="AI10" s="65"/>
      <c r="AJ10" s="64"/>
      <c r="AK10" s="65"/>
      <c r="AL10" s="64">
        <f t="shared" ref="AL10:AM10" si="13">SUM(AF10+AH10+AJ10)</f>
        <v>0</v>
      </c>
      <c r="AM10" s="66">
        <f t="shared" si="13"/>
        <v>0</v>
      </c>
      <c r="AN10" s="67">
        <f t="shared" si="7"/>
        <v>0</v>
      </c>
      <c r="AO10" s="64">
        <f t="shared" ref="AO10:AP10" si="14">SUM(K10+T10+AC10+AL10)</f>
        <v>300</v>
      </c>
      <c r="AP10" s="66">
        <f t="shared" si="14"/>
        <v>300</v>
      </c>
      <c r="AQ10" s="68">
        <f t="shared" si="9"/>
        <v>0</v>
      </c>
      <c r="AR10" s="41"/>
    </row>
    <row r="11" spans="1:44">
      <c r="B11" s="42"/>
      <c r="C11" s="301" t="s">
        <v>86</v>
      </c>
      <c r="D11" s="344"/>
      <c r="E11" s="69"/>
      <c r="F11" s="70"/>
      <c r="G11" s="69"/>
      <c r="H11" s="70"/>
      <c r="I11" s="69"/>
      <c r="J11" s="70"/>
      <c r="K11" s="69"/>
      <c r="L11" s="71"/>
      <c r="M11" s="72"/>
      <c r="N11" s="69"/>
      <c r="O11" s="70"/>
      <c r="P11" s="69"/>
      <c r="Q11" s="70"/>
      <c r="R11" s="69"/>
      <c r="S11" s="70"/>
      <c r="T11" s="69"/>
      <c r="U11" s="71"/>
      <c r="V11" s="72"/>
      <c r="W11" s="69"/>
      <c r="X11" s="70"/>
      <c r="Y11" s="69"/>
      <c r="Z11" s="70"/>
      <c r="AA11" s="69"/>
      <c r="AB11" s="70"/>
      <c r="AC11" s="69"/>
      <c r="AD11" s="71"/>
      <c r="AE11" s="72"/>
      <c r="AF11" s="69"/>
      <c r="AG11" s="70"/>
      <c r="AH11" s="69"/>
      <c r="AI11" s="70"/>
      <c r="AJ11" s="69"/>
      <c r="AK11" s="70"/>
      <c r="AL11" s="69"/>
      <c r="AM11" s="71"/>
      <c r="AN11" s="72"/>
      <c r="AO11" s="69"/>
      <c r="AP11" s="71"/>
      <c r="AQ11" s="73"/>
      <c r="AR11" s="41"/>
    </row>
    <row r="12" spans="1:44">
      <c r="B12" s="42"/>
      <c r="C12" s="300" t="s">
        <v>84</v>
      </c>
      <c r="D12" s="335"/>
      <c r="E12" s="64">
        <v>100</v>
      </c>
      <c r="F12" s="65">
        <v>100</v>
      </c>
      <c r="G12" s="64">
        <v>100</v>
      </c>
      <c r="H12" s="65">
        <v>100</v>
      </c>
      <c r="I12" s="64">
        <v>100</v>
      </c>
      <c r="J12" s="65">
        <v>100</v>
      </c>
      <c r="K12" s="64">
        <f t="shared" ref="K12:L12" si="15">SUM(E12+G12+I12)</f>
        <v>300</v>
      </c>
      <c r="L12" s="66">
        <f t="shared" si="15"/>
        <v>300</v>
      </c>
      <c r="M12" s="67">
        <f t="shared" ref="M12:M13" si="16">K12-L12</f>
        <v>0</v>
      </c>
      <c r="N12" s="64"/>
      <c r="O12" s="65"/>
      <c r="P12" s="64"/>
      <c r="Q12" s="65"/>
      <c r="R12" s="64"/>
      <c r="S12" s="65"/>
      <c r="T12" s="64">
        <f t="shared" ref="T12:U12" si="17">SUM(N12+P12+R12)</f>
        <v>0</v>
      </c>
      <c r="U12" s="66">
        <f t="shared" si="17"/>
        <v>0</v>
      </c>
      <c r="V12" s="67">
        <f t="shared" ref="V12:V13" si="18">T12-U12</f>
        <v>0</v>
      </c>
      <c r="W12" s="64"/>
      <c r="X12" s="65"/>
      <c r="Y12" s="64"/>
      <c r="Z12" s="65"/>
      <c r="AA12" s="64"/>
      <c r="AB12" s="65"/>
      <c r="AC12" s="64">
        <f t="shared" ref="AC12:AD12" si="19">SUM(W12+Y12+AA12)</f>
        <v>0</v>
      </c>
      <c r="AD12" s="66">
        <f t="shared" si="19"/>
        <v>0</v>
      </c>
      <c r="AE12" s="67">
        <f t="shared" ref="AE12:AE13" si="20">AC12-AD12</f>
        <v>0</v>
      </c>
      <c r="AF12" s="64"/>
      <c r="AG12" s="65"/>
      <c r="AH12" s="64"/>
      <c r="AI12" s="65"/>
      <c r="AJ12" s="64"/>
      <c r="AK12" s="65"/>
      <c r="AL12" s="64">
        <f t="shared" ref="AL12:AM12" si="21">SUM(AF12+AH12+AJ12)</f>
        <v>0</v>
      </c>
      <c r="AM12" s="66">
        <f t="shared" si="21"/>
        <v>0</v>
      </c>
      <c r="AN12" s="67">
        <f t="shared" ref="AN12:AN13" si="22">AL12-AM12</f>
        <v>0</v>
      </c>
      <c r="AO12" s="64">
        <f t="shared" ref="AO12:AP12" si="23">SUM(K12+T12+AC12+AL12)</f>
        <v>300</v>
      </c>
      <c r="AP12" s="66">
        <f t="shared" si="23"/>
        <v>300</v>
      </c>
      <c r="AQ12" s="68">
        <f t="shared" ref="AQ12:AQ13" si="24">AO12-AP12</f>
        <v>0</v>
      </c>
      <c r="AR12" s="41"/>
    </row>
    <row r="13" spans="1:44">
      <c r="B13" s="42"/>
      <c r="C13" s="300" t="s">
        <v>85</v>
      </c>
      <c r="D13" s="335"/>
      <c r="E13" s="64">
        <v>100</v>
      </c>
      <c r="F13" s="65">
        <v>100</v>
      </c>
      <c r="G13" s="64">
        <v>100</v>
      </c>
      <c r="H13" s="65">
        <v>100</v>
      </c>
      <c r="I13" s="64">
        <v>100</v>
      </c>
      <c r="J13" s="65">
        <v>100</v>
      </c>
      <c r="K13" s="64">
        <f t="shared" ref="K13:L13" si="25">SUM(E13+G13+I13)</f>
        <v>300</v>
      </c>
      <c r="L13" s="66">
        <f t="shared" si="25"/>
        <v>300</v>
      </c>
      <c r="M13" s="67">
        <f t="shared" si="16"/>
        <v>0</v>
      </c>
      <c r="N13" s="64"/>
      <c r="O13" s="65"/>
      <c r="P13" s="64"/>
      <c r="Q13" s="65"/>
      <c r="R13" s="64"/>
      <c r="S13" s="65"/>
      <c r="T13" s="64">
        <f t="shared" ref="T13:U13" si="26">SUM(N13+P13+R13)</f>
        <v>0</v>
      </c>
      <c r="U13" s="66">
        <f t="shared" si="26"/>
        <v>0</v>
      </c>
      <c r="V13" s="67">
        <f t="shared" si="18"/>
        <v>0</v>
      </c>
      <c r="W13" s="64"/>
      <c r="X13" s="65"/>
      <c r="Y13" s="64"/>
      <c r="Z13" s="65"/>
      <c r="AA13" s="64"/>
      <c r="AB13" s="65"/>
      <c r="AC13" s="64">
        <f t="shared" ref="AC13:AD13" si="27">SUM(W13+Y13+AA13)</f>
        <v>0</v>
      </c>
      <c r="AD13" s="66">
        <f t="shared" si="27"/>
        <v>0</v>
      </c>
      <c r="AE13" s="67">
        <f t="shared" si="20"/>
        <v>0</v>
      </c>
      <c r="AF13" s="64"/>
      <c r="AG13" s="65"/>
      <c r="AH13" s="64"/>
      <c r="AI13" s="65"/>
      <c r="AJ13" s="64"/>
      <c r="AK13" s="65"/>
      <c r="AL13" s="64">
        <f t="shared" ref="AL13:AM13" si="28">SUM(AF13+AH13+AJ13)</f>
        <v>0</v>
      </c>
      <c r="AM13" s="66">
        <f t="shared" si="28"/>
        <v>0</v>
      </c>
      <c r="AN13" s="67">
        <f t="shared" si="22"/>
        <v>0</v>
      </c>
      <c r="AO13" s="64">
        <f t="shared" ref="AO13:AP13" si="29">SUM(K13+T13+AC13+AL13)</f>
        <v>300</v>
      </c>
      <c r="AP13" s="66">
        <f t="shared" si="29"/>
        <v>300</v>
      </c>
      <c r="AQ13" s="68">
        <f t="shared" si="24"/>
        <v>0</v>
      </c>
      <c r="AR13" s="41"/>
    </row>
    <row r="14" spans="1:44">
      <c r="B14" s="42"/>
      <c r="C14" s="308" t="s">
        <v>87</v>
      </c>
      <c r="D14" s="344"/>
      <c r="E14" s="74"/>
      <c r="F14" s="75"/>
      <c r="G14" s="74"/>
      <c r="H14" s="75"/>
      <c r="I14" s="74"/>
      <c r="J14" s="75"/>
      <c r="K14" s="74"/>
      <c r="L14" s="76"/>
      <c r="M14" s="77"/>
      <c r="N14" s="74"/>
      <c r="O14" s="75"/>
      <c r="P14" s="74"/>
      <c r="Q14" s="75"/>
      <c r="R14" s="74"/>
      <c r="S14" s="75"/>
      <c r="T14" s="74"/>
      <c r="U14" s="76"/>
      <c r="V14" s="77"/>
      <c r="W14" s="74"/>
      <c r="X14" s="75"/>
      <c r="Y14" s="74"/>
      <c r="Z14" s="75"/>
      <c r="AA14" s="74"/>
      <c r="AB14" s="75"/>
      <c r="AC14" s="74"/>
      <c r="AD14" s="76"/>
      <c r="AE14" s="77"/>
      <c r="AF14" s="74"/>
      <c r="AG14" s="75"/>
      <c r="AH14" s="74"/>
      <c r="AI14" s="75"/>
      <c r="AJ14" s="74"/>
      <c r="AK14" s="75"/>
      <c r="AL14" s="74"/>
      <c r="AM14" s="76"/>
      <c r="AN14" s="77"/>
      <c r="AO14" s="74"/>
      <c r="AP14" s="76"/>
      <c r="AQ14" s="78"/>
      <c r="AR14" s="41"/>
    </row>
    <row r="15" spans="1:44">
      <c r="B15" s="42"/>
      <c r="C15" s="300" t="s">
        <v>84</v>
      </c>
      <c r="D15" s="335"/>
      <c r="E15" s="64">
        <v>100</v>
      </c>
      <c r="F15" s="65">
        <v>100</v>
      </c>
      <c r="G15" s="64">
        <v>100</v>
      </c>
      <c r="H15" s="65">
        <v>100</v>
      </c>
      <c r="I15" s="64">
        <v>100</v>
      </c>
      <c r="J15" s="65">
        <v>100</v>
      </c>
      <c r="K15" s="64">
        <f t="shared" ref="K15:L15" si="30">SUM(E15+G15+I15)</f>
        <v>300</v>
      </c>
      <c r="L15" s="66">
        <f t="shared" si="30"/>
        <v>300</v>
      </c>
      <c r="M15" s="67">
        <f t="shared" ref="M15:M16" si="31">K15-L15</f>
        <v>0</v>
      </c>
      <c r="N15" s="64"/>
      <c r="O15" s="65"/>
      <c r="P15" s="64"/>
      <c r="Q15" s="65"/>
      <c r="R15" s="64"/>
      <c r="S15" s="65"/>
      <c r="T15" s="64">
        <f t="shared" ref="T15:U15" si="32">SUM(N15+P15+R15)</f>
        <v>0</v>
      </c>
      <c r="U15" s="66">
        <f t="shared" si="32"/>
        <v>0</v>
      </c>
      <c r="V15" s="67">
        <f t="shared" ref="V15:V16" si="33">T15-U15</f>
        <v>0</v>
      </c>
      <c r="W15" s="64"/>
      <c r="X15" s="65"/>
      <c r="Y15" s="64"/>
      <c r="Z15" s="65"/>
      <c r="AA15" s="64"/>
      <c r="AB15" s="65"/>
      <c r="AC15" s="64">
        <f t="shared" ref="AC15:AD15" si="34">SUM(W15+Y15+AA15)</f>
        <v>0</v>
      </c>
      <c r="AD15" s="66">
        <f t="shared" si="34"/>
        <v>0</v>
      </c>
      <c r="AE15" s="67">
        <f t="shared" ref="AE15:AE16" si="35">AC15-AD15</f>
        <v>0</v>
      </c>
      <c r="AF15" s="64"/>
      <c r="AG15" s="65"/>
      <c r="AH15" s="64"/>
      <c r="AI15" s="65"/>
      <c r="AJ15" s="64"/>
      <c r="AK15" s="65"/>
      <c r="AL15" s="64">
        <f t="shared" ref="AL15:AM15" si="36">SUM(AF15+AH15+AJ15)</f>
        <v>0</v>
      </c>
      <c r="AM15" s="66">
        <f t="shared" si="36"/>
        <v>0</v>
      </c>
      <c r="AN15" s="67">
        <f t="shared" ref="AN15:AN16" si="37">AL15-AM15</f>
        <v>0</v>
      </c>
      <c r="AO15" s="64">
        <f t="shared" ref="AO15:AP15" si="38">SUM(K15+T15+AC15+AL15)</f>
        <v>300</v>
      </c>
      <c r="AP15" s="66">
        <f t="shared" si="38"/>
        <v>300</v>
      </c>
      <c r="AQ15" s="68">
        <f t="shared" ref="AQ15:AQ16" si="39">AO15-AP15</f>
        <v>0</v>
      </c>
      <c r="AR15" s="41"/>
    </row>
    <row r="16" spans="1:44">
      <c r="B16" s="42"/>
      <c r="C16" s="300" t="s">
        <v>85</v>
      </c>
      <c r="D16" s="335"/>
      <c r="E16" s="64">
        <v>100</v>
      </c>
      <c r="F16" s="65">
        <v>100</v>
      </c>
      <c r="G16" s="64">
        <v>100</v>
      </c>
      <c r="H16" s="65">
        <v>100</v>
      </c>
      <c r="I16" s="64">
        <v>100</v>
      </c>
      <c r="J16" s="65">
        <v>100</v>
      </c>
      <c r="K16" s="64">
        <f t="shared" ref="K16:L16" si="40">SUM(E16+G16+I16)</f>
        <v>300</v>
      </c>
      <c r="L16" s="66">
        <f t="shared" si="40"/>
        <v>300</v>
      </c>
      <c r="M16" s="67">
        <f t="shared" si="31"/>
        <v>0</v>
      </c>
      <c r="N16" s="64"/>
      <c r="O16" s="65"/>
      <c r="P16" s="64"/>
      <c r="Q16" s="65"/>
      <c r="R16" s="64"/>
      <c r="S16" s="65"/>
      <c r="T16" s="64">
        <f t="shared" ref="T16:U16" si="41">SUM(N16+P16+R16)</f>
        <v>0</v>
      </c>
      <c r="U16" s="66">
        <f t="shared" si="41"/>
        <v>0</v>
      </c>
      <c r="V16" s="67">
        <f t="shared" si="33"/>
        <v>0</v>
      </c>
      <c r="W16" s="64"/>
      <c r="X16" s="65"/>
      <c r="Y16" s="64"/>
      <c r="Z16" s="65"/>
      <c r="AA16" s="64"/>
      <c r="AB16" s="65"/>
      <c r="AC16" s="64">
        <f t="shared" ref="AC16:AD16" si="42">SUM(W16+Y16+AA16)</f>
        <v>0</v>
      </c>
      <c r="AD16" s="66">
        <f t="shared" si="42"/>
        <v>0</v>
      </c>
      <c r="AE16" s="67">
        <f t="shared" si="35"/>
        <v>0</v>
      </c>
      <c r="AF16" s="64"/>
      <c r="AG16" s="65"/>
      <c r="AH16" s="64"/>
      <c r="AI16" s="65"/>
      <c r="AJ16" s="64"/>
      <c r="AK16" s="65"/>
      <c r="AL16" s="64">
        <f t="shared" ref="AL16:AM16" si="43">SUM(AF16+AH16+AJ16)</f>
        <v>0</v>
      </c>
      <c r="AM16" s="66">
        <f t="shared" si="43"/>
        <v>0</v>
      </c>
      <c r="AN16" s="67">
        <f t="shared" si="37"/>
        <v>0</v>
      </c>
      <c r="AO16" s="64">
        <f t="shared" ref="AO16:AP16" si="44">SUM(K16+T16+AC16+AL16)</f>
        <v>300</v>
      </c>
      <c r="AP16" s="66">
        <f t="shared" si="44"/>
        <v>300</v>
      </c>
      <c r="AQ16" s="68">
        <f t="shared" si="39"/>
        <v>0</v>
      </c>
      <c r="AR16" s="41"/>
    </row>
    <row r="17" spans="2:44">
      <c r="B17" s="42"/>
      <c r="C17" s="309" t="s">
        <v>88</v>
      </c>
      <c r="D17" s="344"/>
      <c r="E17" s="79"/>
      <c r="F17" s="80"/>
      <c r="G17" s="79"/>
      <c r="H17" s="80"/>
      <c r="I17" s="79"/>
      <c r="J17" s="80"/>
      <c r="K17" s="79"/>
      <c r="L17" s="81"/>
      <c r="M17" s="82"/>
      <c r="N17" s="79"/>
      <c r="O17" s="80"/>
      <c r="P17" s="79"/>
      <c r="Q17" s="80"/>
      <c r="R17" s="79"/>
      <c r="S17" s="80"/>
      <c r="T17" s="79"/>
      <c r="U17" s="81"/>
      <c r="V17" s="82"/>
      <c r="W17" s="79"/>
      <c r="X17" s="80"/>
      <c r="Y17" s="79"/>
      <c r="Z17" s="80"/>
      <c r="AA17" s="79"/>
      <c r="AB17" s="80"/>
      <c r="AC17" s="79"/>
      <c r="AD17" s="81"/>
      <c r="AE17" s="82"/>
      <c r="AF17" s="79"/>
      <c r="AG17" s="80"/>
      <c r="AH17" s="79"/>
      <c r="AI17" s="80"/>
      <c r="AJ17" s="79"/>
      <c r="AK17" s="80"/>
      <c r="AL17" s="79"/>
      <c r="AM17" s="81"/>
      <c r="AN17" s="82"/>
      <c r="AO17" s="79"/>
      <c r="AP17" s="81"/>
      <c r="AQ17" s="83"/>
      <c r="AR17" s="41"/>
    </row>
    <row r="18" spans="2:44">
      <c r="B18" s="42"/>
      <c r="C18" s="300" t="s">
        <v>89</v>
      </c>
      <c r="D18" s="335"/>
      <c r="E18" s="64">
        <v>100</v>
      </c>
      <c r="F18" s="65">
        <v>100</v>
      </c>
      <c r="G18" s="64">
        <v>100</v>
      </c>
      <c r="H18" s="65">
        <v>100</v>
      </c>
      <c r="I18" s="64">
        <v>100</v>
      </c>
      <c r="J18" s="65">
        <v>100</v>
      </c>
      <c r="K18" s="64">
        <f t="shared" ref="K18:L18" si="45">SUM(E18+G18+I18)</f>
        <v>300</v>
      </c>
      <c r="L18" s="66">
        <f t="shared" si="45"/>
        <v>300</v>
      </c>
      <c r="M18" s="67">
        <f t="shared" ref="M18:M22" si="46">K18-L18</f>
        <v>0</v>
      </c>
      <c r="N18" s="64"/>
      <c r="O18" s="65"/>
      <c r="P18" s="64"/>
      <c r="Q18" s="65"/>
      <c r="R18" s="64"/>
      <c r="S18" s="65"/>
      <c r="T18" s="64">
        <f t="shared" ref="T18:U18" si="47">SUM(N18+P18+R18)</f>
        <v>0</v>
      </c>
      <c r="U18" s="66">
        <f t="shared" si="47"/>
        <v>0</v>
      </c>
      <c r="V18" s="67">
        <f t="shared" ref="V18:V22" si="48">T18-U18</f>
        <v>0</v>
      </c>
      <c r="W18" s="64"/>
      <c r="X18" s="65"/>
      <c r="Y18" s="64"/>
      <c r="Z18" s="65"/>
      <c r="AA18" s="64"/>
      <c r="AB18" s="65"/>
      <c r="AC18" s="64">
        <f t="shared" ref="AC18:AD18" si="49">SUM(W18+Y18+AA18)</f>
        <v>0</v>
      </c>
      <c r="AD18" s="66">
        <f t="shared" si="49"/>
        <v>0</v>
      </c>
      <c r="AE18" s="67">
        <f t="shared" ref="AE18:AE22" si="50">AC18-AD18</f>
        <v>0</v>
      </c>
      <c r="AF18" s="64"/>
      <c r="AG18" s="65"/>
      <c r="AH18" s="64"/>
      <c r="AI18" s="65"/>
      <c r="AJ18" s="64"/>
      <c r="AK18" s="65"/>
      <c r="AL18" s="64">
        <f t="shared" ref="AL18:AM18" si="51">SUM(AF18+AH18+AJ18)</f>
        <v>0</v>
      </c>
      <c r="AM18" s="66">
        <f t="shared" si="51"/>
        <v>0</v>
      </c>
      <c r="AN18" s="67">
        <f t="shared" ref="AN18:AN22" si="52">AL18-AM18</f>
        <v>0</v>
      </c>
      <c r="AO18" s="64">
        <f t="shared" ref="AO18:AP18" si="53">SUM(K18+T18+AC18+AL18)</f>
        <v>300</v>
      </c>
      <c r="AP18" s="66">
        <f t="shared" si="53"/>
        <v>300</v>
      </c>
      <c r="AQ18" s="68">
        <f t="shared" ref="AQ18:AQ22" si="54">AO18-AP18</f>
        <v>0</v>
      </c>
      <c r="AR18" s="41"/>
    </row>
    <row r="19" spans="2:44">
      <c r="B19" s="42"/>
      <c r="C19" s="300" t="s">
        <v>90</v>
      </c>
      <c r="D19" s="335"/>
      <c r="E19" s="64">
        <v>100</v>
      </c>
      <c r="F19" s="65">
        <v>100</v>
      </c>
      <c r="G19" s="64">
        <v>100</v>
      </c>
      <c r="H19" s="65">
        <v>100</v>
      </c>
      <c r="I19" s="64">
        <v>100</v>
      </c>
      <c r="J19" s="65">
        <v>100</v>
      </c>
      <c r="K19" s="64">
        <f t="shared" ref="K19:L19" si="55">SUM(E19+G19+I19)</f>
        <v>300</v>
      </c>
      <c r="L19" s="66">
        <f t="shared" si="55"/>
        <v>300</v>
      </c>
      <c r="M19" s="67">
        <f t="shared" si="46"/>
        <v>0</v>
      </c>
      <c r="N19" s="64"/>
      <c r="O19" s="65"/>
      <c r="P19" s="64"/>
      <c r="Q19" s="65"/>
      <c r="R19" s="64"/>
      <c r="S19" s="65"/>
      <c r="T19" s="64">
        <f t="shared" ref="T19:U19" si="56">SUM(N19+P19+R19)</f>
        <v>0</v>
      </c>
      <c r="U19" s="66">
        <f t="shared" si="56"/>
        <v>0</v>
      </c>
      <c r="V19" s="67">
        <f t="shared" si="48"/>
        <v>0</v>
      </c>
      <c r="W19" s="64"/>
      <c r="X19" s="65"/>
      <c r="Y19" s="64"/>
      <c r="Z19" s="65"/>
      <c r="AA19" s="64"/>
      <c r="AB19" s="65"/>
      <c r="AC19" s="64">
        <f t="shared" ref="AC19:AD19" si="57">SUM(W19+Y19+AA19)</f>
        <v>0</v>
      </c>
      <c r="AD19" s="66">
        <f t="shared" si="57"/>
        <v>0</v>
      </c>
      <c r="AE19" s="67">
        <f t="shared" si="50"/>
        <v>0</v>
      </c>
      <c r="AF19" s="64"/>
      <c r="AG19" s="65"/>
      <c r="AH19" s="64"/>
      <c r="AI19" s="65"/>
      <c r="AJ19" s="64"/>
      <c r="AK19" s="65"/>
      <c r="AL19" s="64">
        <f t="shared" ref="AL19:AM19" si="58">SUM(AF19+AH19+AJ19)</f>
        <v>0</v>
      </c>
      <c r="AM19" s="66">
        <f t="shared" si="58"/>
        <v>0</v>
      </c>
      <c r="AN19" s="67">
        <f t="shared" si="52"/>
        <v>0</v>
      </c>
      <c r="AO19" s="64">
        <f t="shared" ref="AO19:AP19" si="59">SUM(K19+T19+AC19+AL19)</f>
        <v>300</v>
      </c>
      <c r="AP19" s="66">
        <f t="shared" si="59"/>
        <v>300</v>
      </c>
      <c r="AQ19" s="68">
        <f t="shared" si="54"/>
        <v>0</v>
      </c>
      <c r="AR19" s="41"/>
    </row>
    <row r="20" spans="2:44">
      <c r="B20" s="42"/>
      <c r="C20" s="300" t="s">
        <v>91</v>
      </c>
      <c r="D20" s="335"/>
      <c r="E20" s="64">
        <v>100</v>
      </c>
      <c r="F20" s="65">
        <v>100</v>
      </c>
      <c r="G20" s="64">
        <v>100</v>
      </c>
      <c r="H20" s="65">
        <v>100</v>
      </c>
      <c r="I20" s="64">
        <v>100</v>
      </c>
      <c r="J20" s="65">
        <v>100</v>
      </c>
      <c r="K20" s="64">
        <f t="shared" ref="K20:L20" si="60">SUM(E20+G20+I20)</f>
        <v>300</v>
      </c>
      <c r="L20" s="66">
        <f t="shared" si="60"/>
        <v>300</v>
      </c>
      <c r="M20" s="67">
        <f t="shared" si="46"/>
        <v>0</v>
      </c>
      <c r="N20" s="64"/>
      <c r="O20" s="65"/>
      <c r="P20" s="64"/>
      <c r="Q20" s="65"/>
      <c r="R20" s="64"/>
      <c r="S20" s="65"/>
      <c r="T20" s="64">
        <f t="shared" ref="T20:U20" si="61">SUM(N20+P20+R20)</f>
        <v>0</v>
      </c>
      <c r="U20" s="66">
        <f t="shared" si="61"/>
        <v>0</v>
      </c>
      <c r="V20" s="67">
        <f t="shared" si="48"/>
        <v>0</v>
      </c>
      <c r="W20" s="64"/>
      <c r="X20" s="65"/>
      <c r="Y20" s="64"/>
      <c r="Z20" s="65"/>
      <c r="AA20" s="64"/>
      <c r="AB20" s="65"/>
      <c r="AC20" s="64">
        <f t="shared" ref="AC20:AD20" si="62">SUM(W20+Y20+AA20)</f>
        <v>0</v>
      </c>
      <c r="AD20" s="66">
        <f t="shared" si="62"/>
        <v>0</v>
      </c>
      <c r="AE20" s="67">
        <f t="shared" si="50"/>
        <v>0</v>
      </c>
      <c r="AF20" s="64"/>
      <c r="AG20" s="65"/>
      <c r="AH20" s="64"/>
      <c r="AI20" s="65"/>
      <c r="AJ20" s="64"/>
      <c r="AK20" s="65"/>
      <c r="AL20" s="64">
        <f t="shared" ref="AL20:AM20" si="63">SUM(AF20+AH20+AJ20)</f>
        <v>0</v>
      </c>
      <c r="AM20" s="66">
        <f t="shared" si="63"/>
        <v>0</v>
      </c>
      <c r="AN20" s="67">
        <f t="shared" si="52"/>
        <v>0</v>
      </c>
      <c r="AO20" s="64">
        <f t="shared" ref="AO20:AP20" si="64">SUM(K20+T20+AC20+AL20)</f>
        <v>300</v>
      </c>
      <c r="AP20" s="66">
        <f t="shared" si="64"/>
        <v>300</v>
      </c>
      <c r="AQ20" s="68">
        <f t="shared" si="54"/>
        <v>0</v>
      </c>
      <c r="AR20" s="41"/>
    </row>
    <row r="21" spans="2:44" ht="15.75" customHeight="1">
      <c r="B21" s="42"/>
      <c r="C21" s="300" t="s">
        <v>92</v>
      </c>
      <c r="D21" s="335"/>
      <c r="E21" s="64">
        <v>100</v>
      </c>
      <c r="F21" s="65">
        <v>100</v>
      </c>
      <c r="G21" s="64">
        <v>100</v>
      </c>
      <c r="H21" s="65">
        <v>100</v>
      </c>
      <c r="I21" s="64">
        <v>100</v>
      </c>
      <c r="J21" s="65">
        <v>100</v>
      </c>
      <c r="K21" s="64">
        <f t="shared" ref="K21:L21" si="65">SUM(E21+G21+I21)</f>
        <v>300</v>
      </c>
      <c r="L21" s="66">
        <f t="shared" si="65"/>
        <v>300</v>
      </c>
      <c r="M21" s="67">
        <f t="shared" si="46"/>
        <v>0</v>
      </c>
      <c r="N21" s="64"/>
      <c r="O21" s="65"/>
      <c r="P21" s="64"/>
      <c r="Q21" s="65"/>
      <c r="R21" s="64"/>
      <c r="S21" s="65"/>
      <c r="T21" s="64">
        <f t="shared" ref="T21:U21" si="66">SUM(N21+P21+R21)</f>
        <v>0</v>
      </c>
      <c r="U21" s="66">
        <f t="shared" si="66"/>
        <v>0</v>
      </c>
      <c r="V21" s="67">
        <f t="shared" si="48"/>
        <v>0</v>
      </c>
      <c r="W21" s="64"/>
      <c r="X21" s="65"/>
      <c r="Y21" s="64"/>
      <c r="Z21" s="65"/>
      <c r="AA21" s="64"/>
      <c r="AB21" s="65"/>
      <c r="AC21" s="64">
        <f t="shared" ref="AC21:AD21" si="67">SUM(W21+Y21+AA21)</f>
        <v>0</v>
      </c>
      <c r="AD21" s="66">
        <f t="shared" si="67"/>
        <v>0</v>
      </c>
      <c r="AE21" s="67">
        <f t="shared" si="50"/>
        <v>0</v>
      </c>
      <c r="AF21" s="64"/>
      <c r="AG21" s="65"/>
      <c r="AH21" s="64"/>
      <c r="AI21" s="65"/>
      <c r="AJ21" s="64"/>
      <c r="AK21" s="65"/>
      <c r="AL21" s="64">
        <f t="shared" ref="AL21:AM21" si="68">SUM(AF21+AH21+AJ21)</f>
        <v>0</v>
      </c>
      <c r="AM21" s="66">
        <f t="shared" si="68"/>
        <v>0</v>
      </c>
      <c r="AN21" s="67">
        <f t="shared" si="52"/>
        <v>0</v>
      </c>
      <c r="AO21" s="64">
        <f t="shared" ref="AO21:AP21" si="69">SUM(K21+T21+AC21+AL21)</f>
        <v>300</v>
      </c>
      <c r="AP21" s="66">
        <f t="shared" si="69"/>
        <v>300</v>
      </c>
      <c r="AQ21" s="68">
        <f t="shared" si="54"/>
        <v>0</v>
      </c>
      <c r="AR21" s="41"/>
    </row>
    <row r="22" spans="2:44" ht="15.75" customHeight="1">
      <c r="B22" s="42"/>
      <c r="C22" s="300" t="s">
        <v>93</v>
      </c>
      <c r="D22" s="335"/>
      <c r="E22" s="64">
        <v>100</v>
      </c>
      <c r="F22" s="65">
        <v>100</v>
      </c>
      <c r="G22" s="64">
        <v>100</v>
      </c>
      <c r="H22" s="65">
        <v>100</v>
      </c>
      <c r="I22" s="64">
        <v>100</v>
      </c>
      <c r="J22" s="65">
        <v>100</v>
      </c>
      <c r="K22" s="64">
        <f t="shared" ref="K22:L22" si="70">SUM(E22+G22+I22)</f>
        <v>300</v>
      </c>
      <c r="L22" s="66">
        <f t="shared" si="70"/>
        <v>300</v>
      </c>
      <c r="M22" s="67">
        <f t="shared" si="46"/>
        <v>0</v>
      </c>
      <c r="N22" s="64"/>
      <c r="O22" s="65"/>
      <c r="P22" s="64"/>
      <c r="Q22" s="65"/>
      <c r="R22" s="64"/>
      <c r="S22" s="65"/>
      <c r="T22" s="64">
        <f t="shared" ref="T22:U22" si="71">SUM(N22+P22+R22)</f>
        <v>0</v>
      </c>
      <c r="U22" s="66">
        <f t="shared" si="71"/>
        <v>0</v>
      </c>
      <c r="V22" s="67">
        <f t="shared" si="48"/>
        <v>0</v>
      </c>
      <c r="W22" s="64"/>
      <c r="X22" s="65"/>
      <c r="Y22" s="64"/>
      <c r="Z22" s="65"/>
      <c r="AA22" s="64"/>
      <c r="AB22" s="65"/>
      <c r="AC22" s="64">
        <f t="shared" ref="AC22:AD22" si="72">SUM(W22+Y22+AA22)</f>
        <v>0</v>
      </c>
      <c r="AD22" s="66">
        <f t="shared" si="72"/>
        <v>0</v>
      </c>
      <c r="AE22" s="67">
        <f t="shared" si="50"/>
        <v>0</v>
      </c>
      <c r="AF22" s="64"/>
      <c r="AG22" s="65"/>
      <c r="AH22" s="64"/>
      <c r="AI22" s="65"/>
      <c r="AJ22" s="64"/>
      <c r="AK22" s="65"/>
      <c r="AL22" s="64">
        <f t="shared" ref="AL22:AM22" si="73">SUM(AF22+AH22+AJ22)</f>
        <v>0</v>
      </c>
      <c r="AM22" s="66">
        <f t="shared" si="73"/>
        <v>0</v>
      </c>
      <c r="AN22" s="67">
        <f t="shared" si="52"/>
        <v>0</v>
      </c>
      <c r="AO22" s="64">
        <f t="shared" ref="AO22:AP22" si="74">SUM(K22+T22+AC22+AL22)</f>
        <v>300</v>
      </c>
      <c r="AP22" s="66">
        <f t="shared" si="74"/>
        <v>300</v>
      </c>
      <c r="AQ22" s="68">
        <f t="shared" si="54"/>
        <v>0</v>
      </c>
      <c r="AR22" s="41"/>
    </row>
    <row r="23" spans="2:44" ht="15.75" customHeight="1">
      <c r="B23" s="42"/>
      <c r="C23" s="312" t="s">
        <v>94</v>
      </c>
      <c r="D23" s="344"/>
      <c r="E23" s="84"/>
      <c r="F23" s="85"/>
      <c r="G23" s="84"/>
      <c r="H23" s="85"/>
      <c r="I23" s="84"/>
      <c r="J23" s="85"/>
      <c r="K23" s="84"/>
      <c r="L23" s="86"/>
      <c r="M23" s="87"/>
      <c r="N23" s="84"/>
      <c r="O23" s="85"/>
      <c r="P23" s="84"/>
      <c r="Q23" s="85"/>
      <c r="R23" s="84"/>
      <c r="S23" s="85"/>
      <c r="T23" s="84"/>
      <c r="U23" s="86"/>
      <c r="V23" s="87"/>
      <c r="W23" s="84"/>
      <c r="X23" s="85"/>
      <c r="Y23" s="84"/>
      <c r="Z23" s="85"/>
      <c r="AA23" s="84"/>
      <c r="AB23" s="85"/>
      <c r="AC23" s="84"/>
      <c r="AD23" s="86"/>
      <c r="AE23" s="87"/>
      <c r="AF23" s="84"/>
      <c r="AG23" s="85"/>
      <c r="AH23" s="84"/>
      <c r="AI23" s="85"/>
      <c r="AJ23" s="84"/>
      <c r="AK23" s="85"/>
      <c r="AL23" s="84"/>
      <c r="AM23" s="86"/>
      <c r="AN23" s="87"/>
      <c r="AO23" s="84"/>
      <c r="AP23" s="86"/>
      <c r="AQ23" s="88"/>
      <c r="AR23" s="41"/>
    </row>
    <row r="24" spans="2:44" ht="15.75" customHeight="1">
      <c r="B24" s="42"/>
      <c r="C24" s="300" t="s">
        <v>95</v>
      </c>
      <c r="D24" s="335"/>
      <c r="E24" s="64">
        <v>100</v>
      </c>
      <c r="F24" s="65">
        <v>100</v>
      </c>
      <c r="G24" s="64">
        <v>100</v>
      </c>
      <c r="H24" s="65">
        <v>100</v>
      </c>
      <c r="I24" s="64">
        <v>100</v>
      </c>
      <c r="J24" s="65">
        <v>100</v>
      </c>
      <c r="K24" s="64">
        <f t="shared" ref="K24:L24" si="75">SUM(E24+G24+I24)</f>
        <v>300</v>
      </c>
      <c r="L24" s="66">
        <f t="shared" si="75"/>
        <v>300</v>
      </c>
      <c r="M24" s="67">
        <f t="shared" ref="M24:M26" si="76">K24-L24</f>
        <v>0</v>
      </c>
      <c r="N24" s="64"/>
      <c r="O24" s="65"/>
      <c r="P24" s="64"/>
      <c r="Q24" s="65"/>
      <c r="R24" s="64"/>
      <c r="S24" s="65"/>
      <c r="T24" s="64">
        <f t="shared" ref="T24:U24" si="77">SUM(N24+P24+R24)</f>
        <v>0</v>
      </c>
      <c r="U24" s="66">
        <f t="shared" si="77"/>
        <v>0</v>
      </c>
      <c r="V24" s="67">
        <f t="shared" ref="V24:V26" si="78">T24-U24</f>
        <v>0</v>
      </c>
      <c r="W24" s="64"/>
      <c r="X24" s="65"/>
      <c r="Y24" s="64"/>
      <c r="Z24" s="65"/>
      <c r="AA24" s="64"/>
      <c r="AB24" s="65"/>
      <c r="AC24" s="64">
        <f t="shared" ref="AC24:AD24" si="79">SUM(W24+Y24+AA24)</f>
        <v>0</v>
      </c>
      <c r="AD24" s="66">
        <f t="shared" si="79"/>
        <v>0</v>
      </c>
      <c r="AE24" s="67">
        <f t="shared" ref="AE24:AE26" si="80">AC24-AD24</f>
        <v>0</v>
      </c>
      <c r="AF24" s="64"/>
      <c r="AG24" s="65"/>
      <c r="AH24" s="64"/>
      <c r="AI24" s="65"/>
      <c r="AJ24" s="64"/>
      <c r="AK24" s="65"/>
      <c r="AL24" s="64">
        <f t="shared" ref="AL24:AM24" si="81">SUM(AF24+AH24+AJ24)</f>
        <v>0</v>
      </c>
      <c r="AM24" s="66">
        <f t="shared" si="81"/>
        <v>0</v>
      </c>
      <c r="AN24" s="67">
        <f t="shared" ref="AN24:AN26" si="82">AL24-AM24</f>
        <v>0</v>
      </c>
      <c r="AO24" s="64">
        <f t="shared" ref="AO24:AP24" si="83">SUM(K24+T24+AC24+AL24)</f>
        <v>300</v>
      </c>
      <c r="AP24" s="66">
        <f t="shared" si="83"/>
        <v>300</v>
      </c>
      <c r="AQ24" s="68">
        <f t="shared" ref="AQ24:AQ26" si="84">AO24-AP24</f>
        <v>0</v>
      </c>
      <c r="AR24" s="41"/>
    </row>
    <row r="25" spans="2:44" ht="15.75" customHeight="1">
      <c r="B25" s="42"/>
      <c r="C25" s="300" t="s">
        <v>96</v>
      </c>
      <c r="D25" s="335"/>
      <c r="E25" s="64">
        <v>100</v>
      </c>
      <c r="F25" s="65">
        <v>100</v>
      </c>
      <c r="G25" s="64">
        <v>100</v>
      </c>
      <c r="H25" s="65">
        <v>100</v>
      </c>
      <c r="I25" s="64">
        <v>100</v>
      </c>
      <c r="J25" s="65">
        <v>100</v>
      </c>
      <c r="K25" s="64">
        <f t="shared" ref="K25:L25" si="85">SUM(E25+G25+I25)</f>
        <v>300</v>
      </c>
      <c r="L25" s="66">
        <f t="shared" si="85"/>
        <v>300</v>
      </c>
      <c r="M25" s="67">
        <f t="shared" si="76"/>
        <v>0</v>
      </c>
      <c r="N25" s="64"/>
      <c r="O25" s="65"/>
      <c r="P25" s="64"/>
      <c r="Q25" s="65"/>
      <c r="R25" s="64"/>
      <c r="S25" s="65"/>
      <c r="T25" s="64">
        <f t="shared" ref="T25:U25" si="86">SUM(N25+P25+R25)</f>
        <v>0</v>
      </c>
      <c r="U25" s="66">
        <f t="shared" si="86"/>
        <v>0</v>
      </c>
      <c r="V25" s="67">
        <f t="shared" si="78"/>
        <v>0</v>
      </c>
      <c r="W25" s="64"/>
      <c r="X25" s="65"/>
      <c r="Y25" s="64"/>
      <c r="Z25" s="65"/>
      <c r="AA25" s="64"/>
      <c r="AB25" s="65"/>
      <c r="AC25" s="64">
        <f t="shared" ref="AC25:AD25" si="87">SUM(W25+Y25+AA25)</f>
        <v>0</v>
      </c>
      <c r="AD25" s="66">
        <f t="shared" si="87"/>
        <v>0</v>
      </c>
      <c r="AE25" s="67">
        <f t="shared" si="80"/>
        <v>0</v>
      </c>
      <c r="AF25" s="64"/>
      <c r="AG25" s="65"/>
      <c r="AH25" s="64"/>
      <c r="AI25" s="65"/>
      <c r="AJ25" s="64"/>
      <c r="AK25" s="65"/>
      <c r="AL25" s="64">
        <f t="shared" ref="AL25:AM25" si="88">SUM(AF25+AH25+AJ25)</f>
        <v>0</v>
      </c>
      <c r="AM25" s="66">
        <f t="shared" si="88"/>
        <v>0</v>
      </c>
      <c r="AN25" s="67">
        <f t="shared" si="82"/>
        <v>0</v>
      </c>
      <c r="AO25" s="64">
        <f t="shared" ref="AO25:AP25" si="89">SUM(K25+T25+AC25+AL25)</f>
        <v>300</v>
      </c>
      <c r="AP25" s="66">
        <f t="shared" si="89"/>
        <v>300</v>
      </c>
      <c r="AQ25" s="68">
        <f t="shared" si="84"/>
        <v>0</v>
      </c>
      <c r="AR25" s="41"/>
    </row>
    <row r="26" spans="2:44" ht="15.75" customHeight="1">
      <c r="B26" s="42"/>
      <c r="C26" s="304" t="s">
        <v>97</v>
      </c>
      <c r="D26" s="347"/>
      <c r="E26" s="89">
        <v>100</v>
      </c>
      <c r="F26" s="90">
        <v>100</v>
      </c>
      <c r="G26" s="89">
        <v>100</v>
      </c>
      <c r="H26" s="90">
        <v>100</v>
      </c>
      <c r="I26" s="89">
        <v>100</v>
      </c>
      <c r="J26" s="90">
        <v>100</v>
      </c>
      <c r="K26" s="89">
        <f t="shared" ref="K26:L26" si="90">SUM(E26+G26+I26)</f>
        <v>300</v>
      </c>
      <c r="L26" s="91">
        <f t="shared" si="90"/>
        <v>300</v>
      </c>
      <c r="M26" s="92">
        <f t="shared" si="76"/>
        <v>0</v>
      </c>
      <c r="N26" s="89"/>
      <c r="O26" s="90"/>
      <c r="P26" s="89"/>
      <c r="Q26" s="90"/>
      <c r="R26" s="89"/>
      <c r="S26" s="90"/>
      <c r="T26" s="89">
        <f t="shared" ref="T26:U26" si="91">SUM(N26+P26+R26)</f>
        <v>0</v>
      </c>
      <c r="U26" s="91">
        <f t="shared" si="91"/>
        <v>0</v>
      </c>
      <c r="V26" s="92">
        <f t="shared" si="78"/>
        <v>0</v>
      </c>
      <c r="W26" s="89"/>
      <c r="X26" s="90"/>
      <c r="Y26" s="89"/>
      <c r="Z26" s="90"/>
      <c r="AA26" s="89"/>
      <c r="AB26" s="90"/>
      <c r="AC26" s="89">
        <f t="shared" ref="AC26:AD26" si="92">SUM(W26+Y26+AA26)</f>
        <v>0</v>
      </c>
      <c r="AD26" s="91">
        <f t="shared" si="92"/>
        <v>0</v>
      </c>
      <c r="AE26" s="92">
        <f t="shared" si="80"/>
        <v>0</v>
      </c>
      <c r="AF26" s="89"/>
      <c r="AG26" s="90"/>
      <c r="AH26" s="89"/>
      <c r="AI26" s="90"/>
      <c r="AJ26" s="89"/>
      <c r="AK26" s="90"/>
      <c r="AL26" s="89">
        <f t="shared" ref="AL26:AM26" si="93">SUM(AF26+AH26+AJ26)</f>
        <v>0</v>
      </c>
      <c r="AM26" s="91">
        <f t="shared" si="93"/>
        <v>0</v>
      </c>
      <c r="AN26" s="92">
        <f t="shared" si="82"/>
        <v>0</v>
      </c>
      <c r="AO26" s="89">
        <f t="shared" ref="AO26:AP26" si="94">SUM(K26+T26+AC26+AL26)</f>
        <v>300</v>
      </c>
      <c r="AP26" s="91">
        <f t="shared" si="94"/>
        <v>300</v>
      </c>
      <c r="AQ26" s="93">
        <f t="shared" si="84"/>
        <v>0</v>
      </c>
      <c r="AR26" s="41"/>
    </row>
    <row r="27" spans="2:44" ht="15.75" customHeight="1">
      <c r="B27" s="42"/>
      <c r="C27" s="295" t="s">
        <v>38</v>
      </c>
      <c r="D27" s="342"/>
      <c r="E27" s="94">
        <f t="shared" ref="E27:AQ27" si="95">SUM(E9:E10,E12:E13,E15:E16,E18:E22,E24:E26)</f>
        <v>1400</v>
      </c>
      <c r="F27" s="95">
        <f t="shared" si="95"/>
        <v>1400</v>
      </c>
      <c r="G27" s="96">
        <f t="shared" si="95"/>
        <v>1400</v>
      </c>
      <c r="H27" s="95">
        <f t="shared" si="95"/>
        <v>1400</v>
      </c>
      <c r="I27" s="96">
        <f t="shared" si="95"/>
        <v>1400</v>
      </c>
      <c r="J27" s="95">
        <f t="shared" si="95"/>
        <v>1400</v>
      </c>
      <c r="K27" s="97">
        <f t="shared" si="95"/>
        <v>4200</v>
      </c>
      <c r="L27" s="98">
        <f t="shared" si="95"/>
        <v>4200</v>
      </c>
      <c r="M27" s="99">
        <f t="shared" si="95"/>
        <v>0</v>
      </c>
      <c r="N27" s="95">
        <f t="shared" si="95"/>
        <v>0</v>
      </c>
      <c r="O27" s="95">
        <f t="shared" si="95"/>
        <v>0</v>
      </c>
      <c r="P27" s="96">
        <f t="shared" si="95"/>
        <v>0</v>
      </c>
      <c r="Q27" s="95">
        <f t="shared" si="95"/>
        <v>0</v>
      </c>
      <c r="R27" s="96">
        <f t="shared" si="95"/>
        <v>0</v>
      </c>
      <c r="S27" s="95">
        <f t="shared" si="95"/>
        <v>0</v>
      </c>
      <c r="T27" s="97">
        <f t="shared" si="95"/>
        <v>0</v>
      </c>
      <c r="U27" s="98">
        <f t="shared" si="95"/>
        <v>0</v>
      </c>
      <c r="V27" s="99">
        <f t="shared" si="95"/>
        <v>0</v>
      </c>
      <c r="W27" s="95">
        <f t="shared" si="95"/>
        <v>0</v>
      </c>
      <c r="X27" s="95">
        <f t="shared" si="95"/>
        <v>0</v>
      </c>
      <c r="Y27" s="96">
        <f t="shared" si="95"/>
        <v>0</v>
      </c>
      <c r="Z27" s="95">
        <f t="shared" si="95"/>
        <v>0</v>
      </c>
      <c r="AA27" s="96">
        <f t="shared" si="95"/>
        <v>0</v>
      </c>
      <c r="AB27" s="100">
        <f t="shared" si="95"/>
        <v>0</v>
      </c>
      <c r="AC27" s="97">
        <f t="shared" si="95"/>
        <v>0</v>
      </c>
      <c r="AD27" s="98">
        <f t="shared" si="95"/>
        <v>0</v>
      </c>
      <c r="AE27" s="99">
        <f t="shared" si="95"/>
        <v>0</v>
      </c>
      <c r="AF27" s="95">
        <f t="shared" si="95"/>
        <v>0</v>
      </c>
      <c r="AG27" s="95">
        <f t="shared" si="95"/>
        <v>0</v>
      </c>
      <c r="AH27" s="96">
        <f t="shared" si="95"/>
        <v>0</v>
      </c>
      <c r="AI27" s="95">
        <f t="shared" si="95"/>
        <v>0</v>
      </c>
      <c r="AJ27" s="96">
        <f t="shared" si="95"/>
        <v>0</v>
      </c>
      <c r="AK27" s="100">
        <f t="shared" si="95"/>
        <v>0</v>
      </c>
      <c r="AL27" s="97">
        <f t="shared" si="95"/>
        <v>0</v>
      </c>
      <c r="AM27" s="98">
        <f t="shared" si="95"/>
        <v>0</v>
      </c>
      <c r="AN27" s="99">
        <f t="shared" si="95"/>
        <v>0</v>
      </c>
      <c r="AO27" s="97">
        <f t="shared" si="95"/>
        <v>4200</v>
      </c>
      <c r="AP27" s="98">
        <f t="shared" si="95"/>
        <v>4200</v>
      </c>
      <c r="AQ27" s="98">
        <f t="shared" si="95"/>
        <v>0</v>
      </c>
      <c r="AR27" s="41"/>
    </row>
    <row r="28" spans="2:44" ht="31.5" customHeight="1">
      <c r="B28" s="42"/>
      <c r="C28" s="31"/>
      <c r="D28" s="31"/>
      <c r="AR28" s="41"/>
    </row>
    <row r="29" spans="2:44" ht="37.5" customHeight="1">
      <c r="B29" s="42"/>
      <c r="C29" s="297" t="s">
        <v>60</v>
      </c>
      <c r="D29" s="343"/>
      <c r="E29" s="102" t="s">
        <v>30</v>
      </c>
      <c r="F29" s="101" t="s">
        <v>31</v>
      </c>
      <c r="G29" s="103" t="s">
        <v>32</v>
      </c>
      <c r="AR29" s="41"/>
    </row>
    <row r="30" spans="2:44" ht="15.75" customHeight="1">
      <c r="B30" s="42"/>
      <c r="C30" s="310" t="s">
        <v>83</v>
      </c>
      <c r="D30" s="349"/>
      <c r="E30" s="104">
        <f t="shared" ref="E30:F30" si="96">SUM(AO9:AO10)</f>
        <v>600</v>
      </c>
      <c r="F30" s="105">
        <f t="shared" si="96"/>
        <v>600</v>
      </c>
      <c r="G30" s="105">
        <f t="shared" ref="G30:G35" si="97">E30-F30</f>
        <v>0</v>
      </c>
      <c r="AR30" s="41"/>
    </row>
    <row r="31" spans="2:44" ht="15.75" customHeight="1">
      <c r="B31" s="42"/>
      <c r="C31" s="301" t="s">
        <v>86</v>
      </c>
      <c r="D31" s="344"/>
      <c r="E31" s="106">
        <f t="shared" ref="E31:F31" si="98">SUM(AO12:AO13)</f>
        <v>600</v>
      </c>
      <c r="F31" s="107">
        <f t="shared" si="98"/>
        <v>600</v>
      </c>
      <c r="G31" s="107">
        <f t="shared" si="97"/>
        <v>0</v>
      </c>
      <c r="AR31" s="41"/>
    </row>
    <row r="32" spans="2:44" ht="15.75" customHeight="1">
      <c r="B32" s="42"/>
      <c r="C32" s="308" t="s">
        <v>87</v>
      </c>
      <c r="D32" s="344"/>
      <c r="E32" s="106">
        <f t="shared" ref="E32:F32" si="99">SUM(AO15:AO16)</f>
        <v>600</v>
      </c>
      <c r="F32" s="107">
        <f t="shared" si="99"/>
        <v>600</v>
      </c>
      <c r="G32" s="107">
        <f t="shared" si="97"/>
        <v>0</v>
      </c>
      <c r="AR32" s="41"/>
    </row>
    <row r="33" spans="2:44" ht="15.75" customHeight="1">
      <c r="B33" s="42"/>
      <c r="C33" s="309" t="s">
        <v>88</v>
      </c>
      <c r="D33" s="344"/>
      <c r="E33" s="106">
        <f t="shared" ref="E33:F33" si="100">SUM(AO18:AO22)</f>
        <v>1500</v>
      </c>
      <c r="F33" s="107">
        <f t="shared" si="100"/>
        <v>1500</v>
      </c>
      <c r="G33" s="107">
        <f t="shared" si="97"/>
        <v>0</v>
      </c>
      <c r="AR33" s="41"/>
    </row>
    <row r="34" spans="2:44" ht="15.75" customHeight="1">
      <c r="B34" s="42"/>
      <c r="C34" s="311" t="s">
        <v>94</v>
      </c>
      <c r="D34" s="347"/>
      <c r="E34" s="108">
        <f t="shared" ref="E34:F34" si="101">SUM(AO24:AO26)</f>
        <v>900</v>
      </c>
      <c r="F34" s="109">
        <f t="shared" si="101"/>
        <v>900</v>
      </c>
      <c r="G34" s="109">
        <f t="shared" si="97"/>
        <v>0</v>
      </c>
      <c r="AR34" s="41"/>
    </row>
    <row r="35" spans="2:44" ht="15.75" customHeight="1">
      <c r="B35" s="42"/>
      <c r="C35" s="295" t="s">
        <v>38</v>
      </c>
      <c r="D35" s="343"/>
      <c r="E35" s="94">
        <f t="shared" ref="E35:F35" si="102">SUM(E30:E34)</f>
        <v>4200</v>
      </c>
      <c r="F35" s="95">
        <f t="shared" si="102"/>
        <v>4200</v>
      </c>
      <c r="G35" s="95">
        <f t="shared" si="97"/>
        <v>0</v>
      </c>
      <c r="AR35" s="41"/>
    </row>
    <row r="36" spans="2:44" ht="15.75" customHeight="1">
      <c r="B36" s="42"/>
      <c r="C36" s="31"/>
      <c r="D36" s="31"/>
      <c r="AR36" s="41"/>
    </row>
    <row r="37" spans="2:44" ht="15.75" customHeight="1">
      <c r="B37" s="42"/>
      <c r="C37" s="31"/>
      <c r="D37" s="31"/>
      <c r="AR37" s="41"/>
    </row>
    <row r="38" spans="2:44" ht="15.75" customHeight="1">
      <c r="B38" s="42"/>
      <c r="C38" s="31"/>
      <c r="D38" s="31"/>
      <c r="AR38" s="41"/>
    </row>
    <row r="39" spans="2:44" ht="15.75" customHeight="1">
      <c r="B39" s="42"/>
      <c r="C39" s="31"/>
      <c r="D39" s="31"/>
      <c r="AR39" s="41"/>
    </row>
    <row r="40" spans="2:44" ht="15.75" customHeight="1">
      <c r="B40" s="42"/>
      <c r="C40" s="31"/>
      <c r="D40" s="31"/>
      <c r="AR40" s="41"/>
    </row>
    <row r="41" spans="2:44" ht="15.75" customHeight="1">
      <c r="B41" s="42"/>
      <c r="C41" s="31"/>
      <c r="D41" s="31"/>
      <c r="AR41" s="41"/>
    </row>
    <row r="42" spans="2:44" ht="15.75" customHeight="1">
      <c r="B42" s="42"/>
      <c r="C42" s="31"/>
      <c r="D42" s="31"/>
      <c r="AR42" s="41"/>
    </row>
    <row r="43" spans="2:44" ht="15.75" customHeight="1">
      <c r="B43" s="42"/>
      <c r="C43" s="31"/>
      <c r="D43" s="31"/>
      <c r="AR43" s="41"/>
    </row>
    <row r="44" spans="2:44" ht="15.75" customHeight="1">
      <c r="B44" s="42"/>
      <c r="C44" s="31"/>
      <c r="D44" s="31"/>
      <c r="AR44" s="41"/>
    </row>
    <row r="45" spans="2:44" ht="15.75" customHeight="1">
      <c r="B45" s="42"/>
      <c r="C45" s="31"/>
      <c r="D45" s="31"/>
      <c r="AR45" s="41"/>
    </row>
    <row r="46" spans="2:44" ht="15.75" customHeight="1">
      <c r="B46" s="42"/>
      <c r="C46" s="31"/>
      <c r="D46" s="31"/>
      <c r="AR46" s="41"/>
    </row>
    <row r="47" spans="2:44" ht="15.75" customHeight="1">
      <c r="B47" s="42"/>
      <c r="C47" s="31"/>
      <c r="D47" s="31"/>
      <c r="AR47" s="41"/>
    </row>
    <row r="48" spans="2:44" ht="15.75" customHeight="1">
      <c r="B48" s="42"/>
      <c r="C48" s="31"/>
      <c r="D48" s="31"/>
      <c r="AR48" s="41"/>
    </row>
    <row r="49" spans="2:44" ht="15.75" customHeight="1">
      <c r="B49" s="42"/>
      <c r="C49" s="31"/>
      <c r="D49" s="31"/>
      <c r="AR49" s="41"/>
    </row>
    <row r="50" spans="2:44" ht="15.75" customHeight="1">
      <c r="B50" s="42"/>
      <c r="C50" s="31"/>
      <c r="D50" s="31"/>
      <c r="AR50" s="41"/>
    </row>
    <row r="51" spans="2:44" ht="15.75" customHeight="1">
      <c r="B51" s="42"/>
      <c r="C51" s="31"/>
      <c r="D51" s="31"/>
      <c r="AR51" s="41"/>
    </row>
    <row r="52" spans="2:44" ht="15.75" customHeight="1">
      <c r="B52" s="42"/>
      <c r="C52" s="31"/>
      <c r="D52" s="31"/>
      <c r="AR52" s="41"/>
    </row>
    <row r="53" spans="2:44" ht="15.75" customHeight="1">
      <c r="B53" s="42"/>
      <c r="C53" s="31"/>
      <c r="D53" s="31"/>
      <c r="AR53" s="41"/>
    </row>
    <row r="54" spans="2:44" ht="15.75" customHeight="1">
      <c r="B54" s="110"/>
      <c r="C54" s="111"/>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3"/>
    </row>
    <row r="55" spans="2:44" ht="15.75" customHeight="1">
      <c r="C55" s="31"/>
      <c r="D55" s="31"/>
    </row>
    <row r="56" spans="2:44" ht="15.75" customHeight="1">
      <c r="C56" s="31"/>
      <c r="D56" s="31"/>
    </row>
    <row r="57" spans="2:44" ht="15.75" customHeight="1">
      <c r="C57" s="31"/>
      <c r="D57" s="31"/>
    </row>
    <row r="58" spans="2:44" ht="15.75" customHeight="1">
      <c r="C58" s="31"/>
      <c r="D58" s="31"/>
    </row>
    <row r="59" spans="2:44" ht="15.75" customHeight="1">
      <c r="C59" s="31"/>
      <c r="D59" s="31"/>
    </row>
    <row r="60" spans="2:44" ht="15.75" customHeight="1">
      <c r="C60" s="31"/>
      <c r="D60" s="31"/>
    </row>
    <row r="61" spans="2:44" ht="15.75" customHeight="1">
      <c r="C61" s="31"/>
      <c r="D61" s="31"/>
    </row>
    <row r="62" spans="2:44" ht="15.75" customHeight="1">
      <c r="C62" s="31"/>
      <c r="D62" s="31"/>
    </row>
    <row r="63" spans="2:44" ht="15.75" customHeight="1">
      <c r="C63" s="31"/>
      <c r="D63" s="31"/>
    </row>
    <row r="64" spans="2:44" ht="15.75" customHeight="1">
      <c r="C64" s="31"/>
      <c r="D64" s="31"/>
    </row>
    <row r="65" spans="3:4" ht="15.75" customHeight="1">
      <c r="C65" s="31"/>
      <c r="D65" s="31"/>
    </row>
    <row r="66" spans="3:4" ht="15.75" customHeight="1">
      <c r="C66" s="31"/>
      <c r="D66" s="31"/>
    </row>
    <row r="67" spans="3:4" ht="15.75" customHeight="1">
      <c r="C67" s="31"/>
      <c r="D67" s="31"/>
    </row>
    <row r="68" spans="3:4" ht="15.75" customHeight="1">
      <c r="C68" s="31"/>
      <c r="D68" s="31"/>
    </row>
    <row r="69" spans="3:4" ht="15.75" customHeight="1">
      <c r="C69" s="31"/>
      <c r="D69" s="31"/>
    </row>
    <row r="70" spans="3:4" ht="15.75" customHeight="1">
      <c r="C70" s="31"/>
      <c r="D70" s="31"/>
    </row>
    <row r="71" spans="3:4" ht="15.75" customHeight="1">
      <c r="C71" s="31"/>
      <c r="D71" s="31"/>
    </row>
    <row r="72" spans="3:4" ht="15.75" customHeight="1">
      <c r="C72" s="31"/>
      <c r="D72" s="31"/>
    </row>
    <row r="73" spans="3:4" ht="15.75" customHeight="1">
      <c r="C73" s="31"/>
      <c r="D73" s="31"/>
    </row>
    <row r="74" spans="3:4" ht="15.75" customHeight="1">
      <c r="C74" s="31"/>
      <c r="D74" s="31"/>
    </row>
    <row r="75" spans="3:4" ht="15.75" customHeight="1">
      <c r="C75" s="31"/>
      <c r="D75" s="31"/>
    </row>
    <row r="76" spans="3:4" ht="15.75" customHeight="1">
      <c r="C76" s="31"/>
      <c r="D76" s="31"/>
    </row>
    <row r="77" spans="3:4" ht="15.75" customHeight="1">
      <c r="C77" s="31"/>
      <c r="D77" s="31"/>
    </row>
    <row r="78" spans="3:4" ht="15.75" customHeight="1">
      <c r="C78" s="31"/>
      <c r="D78" s="31"/>
    </row>
    <row r="79" spans="3:4" ht="15.75" customHeight="1">
      <c r="C79" s="31"/>
      <c r="D79" s="31"/>
    </row>
    <row r="80" spans="3:4" ht="15.75" customHeight="1">
      <c r="C80" s="31"/>
      <c r="D80" s="31"/>
    </row>
    <row r="81" spans="3:4" ht="15.75" customHeight="1">
      <c r="C81" s="31"/>
      <c r="D81" s="31"/>
    </row>
    <row r="82" spans="3:4" ht="15.75" customHeight="1">
      <c r="C82" s="31"/>
      <c r="D82" s="31"/>
    </row>
    <row r="83" spans="3:4" ht="15.75" customHeight="1">
      <c r="C83" s="31"/>
      <c r="D83" s="31"/>
    </row>
    <row r="84" spans="3:4" ht="15.75" customHeight="1">
      <c r="C84" s="31"/>
      <c r="D84" s="31"/>
    </row>
    <row r="85" spans="3:4" ht="15.75" customHeight="1">
      <c r="C85" s="31"/>
      <c r="D85" s="31"/>
    </row>
    <row r="86" spans="3:4" ht="15.75" customHeight="1">
      <c r="C86" s="31"/>
      <c r="D86" s="31"/>
    </row>
    <row r="87" spans="3:4" ht="15.75" customHeight="1">
      <c r="C87" s="31"/>
      <c r="D87" s="31"/>
    </row>
    <row r="88" spans="3:4" ht="15.75" customHeight="1">
      <c r="C88" s="31"/>
      <c r="D88" s="31"/>
    </row>
    <row r="89" spans="3:4" ht="15.75" customHeight="1">
      <c r="C89" s="31"/>
      <c r="D89" s="31"/>
    </row>
    <row r="90" spans="3:4" ht="15.75" customHeight="1">
      <c r="C90" s="31"/>
      <c r="D90" s="31"/>
    </row>
    <row r="91" spans="3:4" ht="15.75" customHeight="1">
      <c r="C91" s="31"/>
      <c r="D91" s="31"/>
    </row>
    <row r="92" spans="3:4" ht="15.75" customHeight="1">
      <c r="C92" s="31"/>
      <c r="D92" s="31"/>
    </row>
    <row r="93" spans="3:4" ht="15.75" customHeight="1">
      <c r="C93" s="31"/>
      <c r="D93" s="31"/>
    </row>
    <row r="94" spans="3:4" ht="15.75" customHeight="1">
      <c r="C94" s="31"/>
      <c r="D94" s="31"/>
    </row>
    <row r="95" spans="3:4" ht="15.75" customHeight="1">
      <c r="C95" s="31"/>
      <c r="D95" s="31"/>
    </row>
    <row r="96" spans="3:4" ht="15.75" customHeight="1">
      <c r="C96" s="31"/>
      <c r="D96" s="31"/>
    </row>
    <row r="97" spans="3:4" ht="15.75" customHeight="1">
      <c r="C97" s="31"/>
      <c r="D97" s="31"/>
    </row>
    <row r="98" spans="3:4" ht="15.75" customHeight="1">
      <c r="C98" s="31"/>
      <c r="D98" s="31"/>
    </row>
    <row r="99" spans="3:4" ht="15.75" customHeight="1">
      <c r="C99" s="31"/>
      <c r="D99" s="31"/>
    </row>
    <row r="100" spans="3:4" ht="15.75" customHeight="1">
      <c r="C100" s="31"/>
      <c r="D100" s="31"/>
    </row>
    <row r="101" spans="3:4" ht="15.75" customHeight="1">
      <c r="C101" s="31"/>
      <c r="D101" s="31"/>
    </row>
    <row r="102" spans="3:4" ht="15.75" customHeight="1">
      <c r="C102" s="31"/>
      <c r="D102" s="31"/>
    </row>
    <row r="103" spans="3:4" ht="15.75" customHeight="1">
      <c r="C103" s="31"/>
      <c r="D103" s="31"/>
    </row>
    <row r="104" spans="3:4" ht="15.75" customHeight="1">
      <c r="C104" s="31"/>
      <c r="D104" s="31"/>
    </row>
    <row r="105" spans="3:4" ht="15.75" customHeight="1">
      <c r="C105" s="31"/>
      <c r="D105" s="31"/>
    </row>
    <row r="106" spans="3:4" ht="15.75" customHeight="1">
      <c r="C106" s="31"/>
      <c r="D106" s="31"/>
    </row>
    <row r="107" spans="3:4" ht="15.75" customHeight="1">
      <c r="C107" s="31"/>
      <c r="D107" s="31"/>
    </row>
    <row r="108" spans="3:4" ht="15.75" customHeight="1">
      <c r="C108" s="31"/>
      <c r="D108" s="31"/>
    </row>
    <row r="109" spans="3:4" ht="15.75" customHeight="1">
      <c r="C109" s="31"/>
      <c r="D109" s="31"/>
    </row>
    <row r="110" spans="3:4" ht="15.75" customHeight="1">
      <c r="C110" s="31"/>
      <c r="D110" s="31"/>
    </row>
    <row r="111" spans="3:4" ht="15.75" customHeight="1">
      <c r="C111" s="31"/>
      <c r="D111" s="31"/>
    </row>
    <row r="112" spans="3:4" ht="15.75" customHeight="1">
      <c r="C112" s="31"/>
      <c r="D112" s="31"/>
    </row>
    <row r="113" spans="3:4" ht="15.75" customHeight="1">
      <c r="C113" s="31"/>
      <c r="D113" s="31"/>
    </row>
    <row r="114" spans="3:4" ht="15.75" customHeight="1">
      <c r="C114" s="31"/>
      <c r="D114" s="31"/>
    </row>
    <row r="115" spans="3:4" ht="15.75" customHeight="1">
      <c r="C115" s="31"/>
      <c r="D115" s="31"/>
    </row>
    <row r="116" spans="3:4" ht="15.75" customHeight="1">
      <c r="C116" s="31"/>
      <c r="D116" s="31"/>
    </row>
    <row r="117" spans="3:4" ht="15.75" customHeight="1">
      <c r="C117" s="31"/>
      <c r="D117" s="31"/>
    </row>
    <row r="118" spans="3:4" ht="15.75" customHeight="1">
      <c r="C118" s="31"/>
      <c r="D118" s="31"/>
    </row>
    <row r="119" spans="3:4" ht="15.75" customHeight="1">
      <c r="C119" s="31"/>
      <c r="D119" s="31"/>
    </row>
    <row r="120" spans="3:4" ht="15.75" customHeight="1">
      <c r="C120" s="31"/>
      <c r="D120" s="31"/>
    </row>
    <row r="121" spans="3:4" ht="15.75" customHeight="1">
      <c r="C121" s="31"/>
      <c r="D121" s="31"/>
    </row>
    <row r="122" spans="3:4" ht="15.75" customHeight="1">
      <c r="C122" s="31"/>
      <c r="D122" s="31"/>
    </row>
    <row r="123" spans="3:4" ht="15.75" customHeight="1">
      <c r="C123" s="31"/>
      <c r="D123" s="31"/>
    </row>
    <row r="124" spans="3:4" ht="15.75" customHeight="1">
      <c r="C124" s="31"/>
      <c r="D124" s="31"/>
    </row>
    <row r="125" spans="3:4" ht="15.75" customHeight="1">
      <c r="C125" s="31"/>
      <c r="D125" s="31"/>
    </row>
    <row r="126" spans="3:4" ht="15.75" customHeight="1">
      <c r="C126" s="31"/>
      <c r="D126" s="31"/>
    </row>
    <row r="127" spans="3:4" ht="15.75" customHeight="1">
      <c r="C127" s="31"/>
      <c r="D127" s="31"/>
    </row>
    <row r="128" spans="3:4" ht="15.75" customHeight="1">
      <c r="C128" s="31"/>
      <c r="D128" s="31"/>
    </row>
    <row r="129" spans="3:4" ht="15.75" customHeight="1">
      <c r="C129" s="31"/>
      <c r="D129" s="31"/>
    </row>
    <row r="130" spans="3:4" ht="15.75" customHeight="1">
      <c r="C130" s="31"/>
      <c r="D130" s="31"/>
    </row>
    <row r="131" spans="3:4" ht="15.75" customHeight="1">
      <c r="C131" s="31"/>
      <c r="D131" s="31"/>
    </row>
    <row r="132" spans="3:4" ht="15.75" customHeight="1">
      <c r="C132" s="31"/>
      <c r="D132" s="31"/>
    </row>
    <row r="133" spans="3:4" ht="15.75" customHeight="1">
      <c r="C133" s="31"/>
      <c r="D133" s="31"/>
    </row>
    <row r="134" spans="3:4" ht="15.75" customHeight="1">
      <c r="C134" s="31"/>
      <c r="D134" s="31"/>
    </row>
    <row r="135" spans="3:4" ht="15.75" customHeight="1">
      <c r="C135" s="31"/>
      <c r="D135" s="31"/>
    </row>
    <row r="136" spans="3:4" ht="15.75" customHeight="1">
      <c r="C136" s="31"/>
      <c r="D136" s="31"/>
    </row>
    <row r="137" spans="3:4" ht="15.75" customHeight="1">
      <c r="C137" s="31"/>
      <c r="D137" s="31"/>
    </row>
    <row r="138" spans="3:4" ht="15.75" customHeight="1">
      <c r="C138" s="31"/>
      <c r="D138" s="31"/>
    </row>
    <row r="139" spans="3:4" ht="15.75" customHeight="1">
      <c r="C139" s="31"/>
      <c r="D139" s="31"/>
    </row>
    <row r="140" spans="3:4" ht="15.75" customHeight="1">
      <c r="C140" s="31"/>
      <c r="D140" s="31"/>
    </row>
    <row r="141" spans="3:4" ht="15.75" customHeight="1">
      <c r="C141" s="31"/>
      <c r="D141" s="31"/>
    </row>
    <row r="142" spans="3:4" ht="15.75" customHeight="1">
      <c r="C142" s="31"/>
      <c r="D142" s="31"/>
    </row>
    <row r="143" spans="3:4" ht="15.75" customHeight="1">
      <c r="C143" s="31"/>
      <c r="D143" s="31"/>
    </row>
    <row r="144" spans="3:4" ht="15.75" customHeight="1">
      <c r="C144" s="31"/>
      <c r="D144" s="31"/>
    </row>
    <row r="145" spans="3:4" ht="15.75" customHeight="1">
      <c r="C145" s="31"/>
      <c r="D145" s="31"/>
    </row>
    <row r="146" spans="3:4" ht="15.75" customHeight="1">
      <c r="C146" s="31"/>
      <c r="D146" s="31"/>
    </row>
    <row r="147" spans="3:4" ht="15.75" customHeight="1">
      <c r="C147" s="31"/>
      <c r="D147" s="31"/>
    </row>
    <row r="148" spans="3:4" ht="15.75" customHeight="1">
      <c r="C148" s="31"/>
      <c r="D148" s="31"/>
    </row>
    <row r="149" spans="3:4" ht="15.75" customHeight="1">
      <c r="C149" s="31"/>
      <c r="D149" s="31"/>
    </row>
    <row r="150" spans="3:4" ht="15.75" customHeight="1">
      <c r="C150" s="31"/>
      <c r="D150" s="31"/>
    </row>
    <row r="151" spans="3:4" ht="15.75" customHeight="1">
      <c r="C151" s="31"/>
      <c r="D151" s="31"/>
    </row>
    <row r="152" spans="3:4" ht="15.75" customHeight="1">
      <c r="C152" s="31"/>
      <c r="D152" s="31"/>
    </row>
    <row r="153" spans="3:4" ht="15.75" customHeight="1">
      <c r="C153" s="31"/>
      <c r="D153" s="31"/>
    </row>
    <row r="154" spans="3:4" ht="15.75" customHeight="1">
      <c r="C154" s="31"/>
      <c r="D154" s="31"/>
    </row>
    <row r="155" spans="3:4" ht="15.75" customHeight="1">
      <c r="C155" s="31"/>
      <c r="D155" s="31"/>
    </row>
    <row r="156" spans="3:4" ht="15.75" customHeight="1">
      <c r="C156" s="31"/>
      <c r="D156" s="31"/>
    </row>
    <row r="157" spans="3:4" ht="15.75" customHeight="1">
      <c r="C157" s="31"/>
      <c r="D157" s="31"/>
    </row>
    <row r="158" spans="3:4" ht="15.75" customHeight="1">
      <c r="C158" s="31"/>
      <c r="D158" s="31"/>
    </row>
    <row r="159" spans="3:4" ht="15.75" customHeight="1">
      <c r="C159" s="31"/>
      <c r="D159" s="31"/>
    </row>
    <row r="160" spans="3:4" ht="15.75" customHeight="1">
      <c r="C160" s="31"/>
      <c r="D160" s="31"/>
    </row>
    <row r="161" spans="3:4" ht="15.75" customHeight="1">
      <c r="C161" s="31"/>
      <c r="D161" s="31"/>
    </row>
    <row r="162" spans="3:4" ht="15.75" customHeight="1">
      <c r="C162" s="31"/>
      <c r="D162" s="31"/>
    </row>
    <row r="163" spans="3:4" ht="15.75" customHeight="1">
      <c r="C163" s="31"/>
      <c r="D163" s="31"/>
    </row>
    <row r="164" spans="3:4" ht="15.75" customHeight="1">
      <c r="C164" s="31"/>
      <c r="D164" s="31"/>
    </row>
    <row r="165" spans="3:4" ht="15.75" customHeight="1">
      <c r="C165" s="31"/>
      <c r="D165" s="31"/>
    </row>
    <row r="166" spans="3:4" ht="15.75" customHeight="1">
      <c r="C166" s="31"/>
      <c r="D166" s="31"/>
    </row>
    <row r="167" spans="3:4" ht="15.75" customHeight="1">
      <c r="C167" s="31"/>
      <c r="D167" s="31"/>
    </row>
    <row r="168" spans="3:4" ht="15.75" customHeight="1">
      <c r="C168" s="31"/>
      <c r="D168" s="31"/>
    </row>
    <row r="169" spans="3:4" ht="15.75" customHeight="1">
      <c r="C169" s="31"/>
      <c r="D169" s="31"/>
    </row>
    <row r="170" spans="3:4" ht="15.75" customHeight="1">
      <c r="C170" s="31"/>
      <c r="D170" s="31"/>
    </row>
    <row r="171" spans="3:4" ht="15.75" customHeight="1">
      <c r="C171" s="31"/>
      <c r="D171" s="31"/>
    </row>
    <row r="172" spans="3:4" ht="15.75" customHeight="1">
      <c r="C172" s="31"/>
      <c r="D172" s="31"/>
    </row>
    <row r="173" spans="3:4" ht="15.75" customHeight="1">
      <c r="C173" s="31"/>
      <c r="D173" s="31"/>
    </row>
    <row r="174" spans="3:4" ht="15.75" customHeight="1">
      <c r="C174" s="31"/>
      <c r="D174" s="31"/>
    </row>
    <row r="175" spans="3:4" ht="15.75" customHeight="1">
      <c r="C175" s="31"/>
      <c r="D175" s="31"/>
    </row>
    <row r="176" spans="3:4" ht="15.75" customHeight="1">
      <c r="C176" s="31"/>
      <c r="D176" s="31"/>
    </row>
    <row r="177" spans="3:4" ht="15.75" customHeight="1">
      <c r="C177" s="31"/>
      <c r="D177" s="31"/>
    </row>
    <row r="178" spans="3:4" ht="15.75" customHeight="1">
      <c r="C178" s="31"/>
      <c r="D178" s="31"/>
    </row>
    <row r="179" spans="3:4" ht="15.75" customHeight="1">
      <c r="C179" s="31"/>
      <c r="D179" s="31"/>
    </row>
    <row r="180" spans="3:4" ht="15.75" customHeight="1">
      <c r="C180" s="31"/>
      <c r="D180" s="31"/>
    </row>
    <row r="181" spans="3:4" ht="15.75" customHeight="1">
      <c r="C181" s="31"/>
      <c r="D181" s="31"/>
    </row>
    <row r="182" spans="3:4" ht="15.75" customHeight="1">
      <c r="C182" s="31"/>
      <c r="D182" s="31"/>
    </row>
    <row r="183" spans="3:4" ht="15.75" customHeight="1">
      <c r="C183" s="31"/>
      <c r="D183" s="31"/>
    </row>
    <row r="184" spans="3:4" ht="15.75" customHeight="1">
      <c r="C184" s="31"/>
      <c r="D184" s="31"/>
    </row>
    <row r="185" spans="3:4" ht="15.75" customHeight="1">
      <c r="C185" s="31"/>
      <c r="D185" s="31"/>
    </row>
    <row r="186" spans="3:4" ht="15.75" customHeight="1">
      <c r="C186" s="31"/>
      <c r="D186" s="31"/>
    </row>
    <row r="187" spans="3:4" ht="15.75" customHeight="1">
      <c r="C187" s="31"/>
      <c r="D187" s="31"/>
    </row>
    <row r="188" spans="3:4" ht="15.75" customHeight="1">
      <c r="C188" s="31"/>
      <c r="D188" s="31"/>
    </row>
    <row r="189" spans="3:4" ht="15.75" customHeight="1">
      <c r="C189" s="31"/>
      <c r="D189" s="31"/>
    </row>
    <row r="190" spans="3:4" ht="15.75" customHeight="1">
      <c r="C190" s="31"/>
      <c r="D190" s="31"/>
    </row>
    <row r="191" spans="3:4" ht="15.75" customHeight="1">
      <c r="C191" s="31"/>
      <c r="D191" s="31"/>
    </row>
    <row r="192" spans="3:4" ht="15.75" customHeight="1">
      <c r="C192" s="31"/>
      <c r="D192" s="31"/>
    </row>
    <row r="193" spans="3:4" ht="15.75" customHeight="1">
      <c r="C193" s="31"/>
      <c r="D193" s="31"/>
    </row>
    <row r="194" spans="3:4" ht="15.75" customHeight="1">
      <c r="C194" s="31"/>
      <c r="D194" s="31"/>
    </row>
    <row r="195" spans="3:4" ht="15.75" customHeight="1">
      <c r="C195" s="31"/>
      <c r="D195" s="31"/>
    </row>
    <row r="196" spans="3:4" ht="15.75" customHeight="1">
      <c r="C196" s="31"/>
      <c r="D196" s="31"/>
    </row>
    <row r="197" spans="3:4" ht="15.75" customHeight="1">
      <c r="C197" s="31"/>
      <c r="D197" s="31"/>
    </row>
    <row r="198" spans="3:4" ht="15.75" customHeight="1">
      <c r="C198" s="31"/>
      <c r="D198" s="31"/>
    </row>
    <row r="199" spans="3:4" ht="15.75" customHeight="1">
      <c r="C199" s="31"/>
      <c r="D199" s="31"/>
    </row>
    <row r="200" spans="3:4" ht="15.75" customHeight="1">
      <c r="C200" s="31"/>
      <c r="D200" s="31"/>
    </row>
    <row r="201" spans="3:4" ht="15.75" customHeight="1">
      <c r="C201" s="31"/>
      <c r="D201" s="31"/>
    </row>
    <row r="202" spans="3:4" ht="15.75" customHeight="1">
      <c r="C202" s="31"/>
      <c r="D202" s="31"/>
    </row>
    <row r="203" spans="3:4" ht="15.75" customHeight="1">
      <c r="C203" s="31"/>
      <c r="D203" s="31"/>
    </row>
    <row r="204" spans="3:4" ht="15.75" customHeight="1">
      <c r="C204" s="31"/>
      <c r="D204" s="31"/>
    </row>
    <row r="205" spans="3:4" ht="15.75" customHeight="1">
      <c r="C205" s="31"/>
      <c r="D205" s="31"/>
    </row>
    <row r="206" spans="3:4" ht="15.75" customHeight="1">
      <c r="C206" s="31"/>
      <c r="D206" s="31"/>
    </row>
    <row r="207" spans="3:4" ht="15.75" customHeight="1">
      <c r="C207" s="31"/>
      <c r="D207" s="31"/>
    </row>
    <row r="208" spans="3:4" ht="15.75" customHeight="1">
      <c r="C208" s="31"/>
      <c r="D208" s="31"/>
    </row>
    <row r="209" spans="3:4" ht="15.75" customHeight="1">
      <c r="C209" s="31"/>
      <c r="D209" s="31"/>
    </row>
    <row r="210" spans="3:4" ht="15.75" customHeight="1">
      <c r="C210" s="31"/>
      <c r="D210" s="31"/>
    </row>
    <row r="211" spans="3:4" ht="15.75" customHeight="1">
      <c r="C211" s="31"/>
      <c r="D211" s="31"/>
    </row>
    <row r="212" spans="3:4" ht="15.75" customHeight="1">
      <c r="C212" s="31"/>
      <c r="D212" s="31"/>
    </row>
    <row r="213" spans="3:4" ht="15.75" customHeight="1">
      <c r="C213" s="31"/>
      <c r="D213" s="31"/>
    </row>
    <row r="214" spans="3:4" ht="15.75" customHeight="1">
      <c r="C214" s="31"/>
      <c r="D214" s="31"/>
    </row>
    <row r="215" spans="3:4" ht="15.75" customHeight="1">
      <c r="C215" s="31"/>
      <c r="D215" s="31"/>
    </row>
    <row r="216" spans="3:4" ht="15.75" customHeight="1">
      <c r="C216" s="31"/>
      <c r="D216" s="31"/>
    </row>
    <row r="217" spans="3:4" ht="15.75" customHeight="1">
      <c r="C217" s="31"/>
      <c r="D217" s="31"/>
    </row>
    <row r="218" spans="3:4" ht="15.75" customHeight="1">
      <c r="C218" s="31"/>
      <c r="D218" s="31"/>
    </row>
    <row r="219" spans="3:4" ht="15.75" customHeight="1">
      <c r="C219" s="31"/>
      <c r="D219" s="31"/>
    </row>
    <row r="220" spans="3:4" ht="15.75" customHeight="1">
      <c r="C220" s="31"/>
      <c r="D220" s="31"/>
    </row>
    <row r="221" spans="3:4" ht="15.75" customHeight="1">
      <c r="C221" s="31"/>
      <c r="D221" s="31"/>
    </row>
    <row r="222" spans="3:4" ht="15.75" customHeight="1">
      <c r="C222" s="31"/>
      <c r="D222" s="31"/>
    </row>
    <row r="223" spans="3:4" ht="15.75" customHeight="1">
      <c r="C223" s="31"/>
      <c r="D223" s="31"/>
    </row>
    <row r="224" spans="3:4" ht="15.75" customHeight="1">
      <c r="C224" s="31"/>
      <c r="D224" s="31"/>
    </row>
    <row r="225" spans="3:4" ht="15.75" customHeight="1">
      <c r="C225" s="31"/>
      <c r="D225" s="31"/>
    </row>
    <row r="226" spans="3:4" ht="15.75" customHeight="1">
      <c r="C226" s="31"/>
      <c r="D226" s="31"/>
    </row>
    <row r="227" spans="3:4" ht="15.75" customHeight="1">
      <c r="C227" s="31"/>
      <c r="D227" s="31"/>
    </row>
    <row r="228" spans="3:4" ht="15.75" customHeight="1">
      <c r="C228" s="31"/>
      <c r="D228" s="31"/>
    </row>
    <row r="229" spans="3:4" ht="15.75" customHeight="1">
      <c r="C229" s="31"/>
      <c r="D229" s="31"/>
    </row>
    <row r="230" spans="3:4" ht="15.75" customHeight="1">
      <c r="C230" s="31"/>
      <c r="D230" s="31"/>
    </row>
    <row r="231" spans="3:4" ht="15.75" customHeight="1">
      <c r="C231" s="31"/>
      <c r="D231" s="31"/>
    </row>
    <row r="232" spans="3:4" ht="15.75" customHeight="1">
      <c r="C232" s="31"/>
      <c r="D232" s="31"/>
    </row>
    <row r="233" spans="3:4" ht="15.75" customHeight="1">
      <c r="C233" s="31"/>
      <c r="D233" s="31"/>
    </row>
    <row r="234" spans="3:4" ht="15.75" customHeight="1">
      <c r="C234" s="31"/>
      <c r="D234" s="31"/>
    </row>
    <row r="235" spans="3:4" ht="15.75" customHeight="1">
      <c r="C235" s="31"/>
      <c r="D235" s="31"/>
    </row>
    <row r="236" spans="3:4" ht="15.75" customHeight="1">
      <c r="C236" s="31"/>
      <c r="D236" s="31"/>
    </row>
    <row r="237" spans="3:4" ht="15.75" customHeight="1">
      <c r="C237" s="31"/>
      <c r="D237" s="31"/>
    </row>
    <row r="238" spans="3:4" ht="15.75" customHeight="1">
      <c r="C238" s="31"/>
      <c r="D238" s="31"/>
    </row>
    <row r="239" spans="3:4" ht="15.75" customHeight="1">
      <c r="C239" s="31"/>
      <c r="D239" s="31"/>
    </row>
    <row r="240" spans="3:4" ht="15.75" customHeight="1">
      <c r="C240" s="31"/>
      <c r="D240" s="31"/>
    </row>
    <row r="241" spans="3:4" ht="15.75" customHeight="1">
      <c r="C241" s="31"/>
      <c r="D241" s="31"/>
    </row>
    <row r="242" spans="3:4" ht="15.75" customHeight="1">
      <c r="C242" s="31"/>
      <c r="D242" s="31"/>
    </row>
    <row r="243" spans="3:4" ht="15.75" customHeight="1">
      <c r="C243" s="31"/>
      <c r="D243" s="31"/>
    </row>
    <row r="244" spans="3:4" ht="15.75" customHeight="1">
      <c r="C244" s="31"/>
      <c r="D244" s="31"/>
    </row>
    <row r="245" spans="3:4" ht="15.75" customHeight="1">
      <c r="C245" s="31"/>
      <c r="D245" s="31"/>
    </row>
    <row r="246" spans="3:4" ht="15.75" customHeight="1">
      <c r="C246" s="31"/>
      <c r="D246" s="31"/>
    </row>
    <row r="247" spans="3:4" ht="15.75" customHeight="1">
      <c r="C247" s="31"/>
      <c r="D247" s="31"/>
    </row>
    <row r="248" spans="3:4" ht="15.75" customHeight="1">
      <c r="C248" s="31"/>
      <c r="D248" s="31"/>
    </row>
    <row r="249" spans="3:4" ht="15.75" customHeight="1">
      <c r="C249" s="31"/>
      <c r="D249" s="31"/>
    </row>
    <row r="250" spans="3:4" ht="15.75" customHeight="1">
      <c r="C250" s="31"/>
      <c r="D250" s="31"/>
    </row>
    <row r="251" spans="3:4" ht="15.75" customHeight="1">
      <c r="C251" s="31"/>
      <c r="D251" s="31"/>
    </row>
    <row r="252" spans="3:4" ht="15.75" customHeight="1">
      <c r="C252" s="31"/>
      <c r="D252" s="31"/>
    </row>
    <row r="253" spans="3:4" ht="15.75" customHeight="1">
      <c r="C253" s="31"/>
      <c r="D253" s="31"/>
    </row>
    <row r="254" spans="3:4" ht="15.75" customHeight="1">
      <c r="C254" s="31"/>
      <c r="D254" s="31"/>
    </row>
    <row r="255" spans="3:4" ht="15.75" customHeight="1">
      <c r="C255" s="31"/>
      <c r="D255" s="31"/>
    </row>
    <row r="256" spans="3:4" ht="15.75" customHeight="1">
      <c r="C256" s="31"/>
      <c r="D256" s="31"/>
    </row>
    <row r="257" spans="3:4" ht="15.75" customHeight="1">
      <c r="C257" s="31"/>
      <c r="D257" s="31"/>
    </row>
    <row r="258" spans="3:4" ht="15.75" customHeight="1">
      <c r="C258" s="31"/>
      <c r="D258" s="31"/>
    </row>
    <row r="259" spans="3:4" ht="15.75" customHeight="1">
      <c r="C259" s="31"/>
      <c r="D259" s="31"/>
    </row>
    <row r="260" spans="3:4" ht="15.75" customHeight="1">
      <c r="C260" s="31"/>
      <c r="D260" s="31"/>
    </row>
    <row r="261" spans="3:4" ht="15.75" customHeight="1">
      <c r="C261" s="31"/>
      <c r="D261" s="31"/>
    </row>
    <row r="262" spans="3:4" ht="15.75" customHeight="1">
      <c r="C262" s="31"/>
      <c r="D262" s="31"/>
    </row>
    <row r="263" spans="3:4" ht="15.75" customHeight="1">
      <c r="C263" s="31"/>
      <c r="D263" s="31"/>
    </row>
    <row r="264" spans="3:4" ht="15.75" customHeight="1">
      <c r="C264" s="31"/>
      <c r="D264" s="31"/>
    </row>
    <row r="265" spans="3:4" ht="15.75" customHeight="1">
      <c r="C265" s="31"/>
      <c r="D265" s="31"/>
    </row>
    <row r="266" spans="3:4" ht="15.75" customHeight="1">
      <c r="C266" s="31"/>
      <c r="D266" s="31"/>
    </row>
    <row r="267" spans="3:4" ht="15.75" customHeight="1">
      <c r="C267" s="31"/>
      <c r="D267" s="31"/>
    </row>
    <row r="268" spans="3:4" ht="15.75" customHeight="1">
      <c r="C268" s="31"/>
      <c r="D268" s="31"/>
    </row>
    <row r="269" spans="3:4" ht="15.75" customHeight="1">
      <c r="C269" s="31"/>
      <c r="D269" s="31"/>
    </row>
    <row r="270" spans="3:4" ht="15.75" customHeight="1">
      <c r="C270" s="31"/>
      <c r="D270" s="31"/>
    </row>
    <row r="271" spans="3:4" ht="15.75" customHeight="1">
      <c r="C271" s="31"/>
      <c r="D271" s="31"/>
    </row>
    <row r="272" spans="3:4" ht="15.75" customHeight="1">
      <c r="C272" s="31"/>
      <c r="D272" s="31"/>
    </row>
    <row r="273" spans="3:4" ht="15.75" customHeight="1">
      <c r="C273" s="31"/>
      <c r="D273" s="31"/>
    </row>
    <row r="274" spans="3:4" ht="15.75" customHeight="1">
      <c r="C274" s="31"/>
      <c r="D274" s="31"/>
    </row>
    <row r="275" spans="3:4" ht="15.75" customHeight="1">
      <c r="C275" s="31"/>
      <c r="D275" s="31"/>
    </row>
    <row r="276" spans="3:4" ht="15.75" customHeight="1">
      <c r="C276" s="31"/>
      <c r="D276" s="31"/>
    </row>
    <row r="277" spans="3:4" ht="15.75" customHeight="1">
      <c r="C277" s="31"/>
      <c r="D277" s="31"/>
    </row>
    <row r="278" spans="3:4" ht="15.75" customHeight="1">
      <c r="C278" s="31"/>
      <c r="D278" s="31"/>
    </row>
    <row r="279" spans="3:4" ht="15.75" customHeight="1">
      <c r="C279" s="31"/>
      <c r="D279" s="31"/>
    </row>
    <row r="280" spans="3:4" ht="15.75" customHeight="1">
      <c r="C280" s="31"/>
      <c r="D280" s="31"/>
    </row>
    <row r="281" spans="3:4" ht="15.75" customHeight="1">
      <c r="C281" s="31"/>
      <c r="D281" s="31"/>
    </row>
    <row r="282" spans="3:4" ht="15.75" customHeight="1">
      <c r="C282" s="31"/>
      <c r="D282" s="31"/>
    </row>
    <row r="283" spans="3:4" ht="15.75" customHeight="1">
      <c r="C283" s="31"/>
      <c r="D283" s="31"/>
    </row>
    <row r="284" spans="3:4" ht="15.75" customHeight="1">
      <c r="C284" s="31"/>
      <c r="D284" s="31"/>
    </row>
    <row r="285" spans="3:4" ht="15.75" customHeight="1">
      <c r="C285" s="31"/>
      <c r="D285" s="31"/>
    </row>
    <row r="286" spans="3:4" ht="15.75" customHeight="1">
      <c r="C286" s="31"/>
      <c r="D286" s="31"/>
    </row>
    <row r="287" spans="3:4" ht="15.75" customHeight="1">
      <c r="C287" s="31"/>
      <c r="D287" s="31"/>
    </row>
    <row r="288" spans="3:4" ht="15.75" customHeight="1">
      <c r="C288" s="31"/>
      <c r="D288" s="31"/>
    </row>
    <row r="289" spans="3:4" ht="15.75" customHeight="1">
      <c r="C289" s="31"/>
      <c r="D289" s="31"/>
    </row>
    <row r="290" spans="3:4" ht="15.75" customHeight="1">
      <c r="C290" s="31"/>
      <c r="D290" s="31"/>
    </row>
    <row r="291" spans="3:4" ht="15.75" customHeight="1">
      <c r="C291" s="31"/>
      <c r="D291" s="31"/>
    </row>
    <row r="292" spans="3:4" ht="15.75" customHeight="1">
      <c r="C292" s="31"/>
      <c r="D292" s="31"/>
    </row>
    <row r="293" spans="3:4" ht="15.75" customHeight="1">
      <c r="C293" s="31"/>
      <c r="D293" s="31"/>
    </row>
    <row r="294" spans="3:4" ht="15.75" customHeight="1">
      <c r="C294" s="31"/>
      <c r="D294" s="31"/>
    </row>
    <row r="295" spans="3:4" ht="15.75" customHeight="1">
      <c r="C295" s="31"/>
      <c r="D295" s="31"/>
    </row>
    <row r="296" spans="3:4" ht="15.75" customHeight="1">
      <c r="C296" s="31"/>
      <c r="D296" s="31"/>
    </row>
    <row r="297" spans="3:4" ht="15.75" customHeight="1">
      <c r="C297" s="31"/>
      <c r="D297" s="31"/>
    </row>
    <row r="298" spans="3:4" ht="15.75" customHeight="1">
      <c r="C298" s="31"/>
      <c r="D298" s="31"/>
    </row>
    <row r="299" spans="3:4" ht="15.75" customHeight="1">
      <c r="C299" s="31"/>
      <c r="D299" s="31"/>
    </row>
    <row r="300" spans="3:4" ht="15.75" customHeight="1">
      <c r="C300" s="31"/>
      <c r="D300" s="31"/>
    </row>
    <row r="301" spans="3:4" ht="15.75" customHeight="1">
      <c r="C301" s="31"/>
      <c r="D301" s="31"/>
    </row>
    <row r="302" spans="3:4" ht="15.75" customHeight="1">
      <c r="C302" s="31"/>
      <c r="D302" s="31"/>
    </row>
    <row r="303" spans="3:4" ht="15.75" customHeight="1">
      <c r="C303" s="31"/>
      <c r="D303" s="31"/>
    </row>
    <row r="304" spans="3:4" ht="15.75" customHeight="1">
      <c r="C304" s="31"/>
      <c r="D304" s="31"/>
    </row>
    <row r="305" spans="3:4" ht="15.75" customHeight="1">
      <c r="C305" s="31"/>
      <c r="D305" s="31"/>
    </row>
    <row r="306" spans="3:4" ht="15.75" customHeight="1">
      <c r="C306" s="31"/>
      <c r="D306" s="31"/>
    </row>
    <row r="307" spans="3:4" ht="15.75" customHeight="1">
      <c r="C307" s="31"/>
      <c r="D307" s="31"/>
    </row>
    <row r="308" spans="3:4" ht="15.75" customHeight="1">
      <c r="C308" s="31"/>
      <c r="D308" s="31"/>
    </row>
    <row r="309" spans="3:4" ht="15.75" customHeight="1">
      <c r="C309" s="31"/>
      <c r="D309" s="31"/>
    </row>
    <row r="310" spans="3:4" ht="15.75" customHeight="1">
      <c r="C310" s="31"/>
      <c r="D310" s="31"/>
    </row>
    <row r="311" spans="3:4" ht="15.75" customHeight="1">
      <c r="C311" s="31"/>
      <c r="D311" s="31"/>
    </row>
    <row r="312" spans="3:4" ht="15.75" customHeight="1">
      <c r="C312" s="31"/>
      <c r="D312" s="31"/>
    </row>
    <row r="313" spans="3:4" ht="15.75" customHeight="1">
      <c r="C313" s="31"/>
      <c r="D313" s="31"/>
    </row>
    <row r="314" spans="3:4" ht="15.75" customHeight="1">
      <c r="C314" s="31"/>
      <c r="D314" s="31"/>
    </row>
    <row r="315" spans="3:4" ht="15.75" customHeight="1">
      <c r="C315" s="31"/>
      <c r="D315" s="31"/>
    </row>
    <row r="316" spans="3:4" ht="15.75" customHeight="1">
      <c r="C316" s="31"/>
      <c r="D316" s="31"/>
    </row>
    <row r="317" spans="3:4" ht="15.75" customHeight="1">
      <c r="C317" s="31"/>
      <c r="D317" s="31"/>
    </row>
    <row r="318" spans="3:4" ht="15.75" customHeight="1">
      <c r="C318" s="31"/>
      <c r="D318" s="31"/>
    </row>
    <row r="319" spans="3:4" ht="15.75" customHeight="1">
      <c r="C319" s="31"/>
      <c r="D319" s="31"/>
    </row>
    <row r="320" spans="3:4" ht="15.75" customHeight="1">
      <c r="C320" s="31"/>
      <c r="D320" s="31"/>
    </row>
    <row r="321" spans="3:4" ht="15.75" customHeight="1">
      <c r="C321" s="31"/>
      <c r="D321" s="31"/>
    </row>
    <row r="322" spans="3:4" ht="15.75" customHeight="1">
      <c r="C322" s="31"/>
      <c r="D322" s="31"/>
    </row>
    <row r="323" spans="3:4" ht="15.75" customHeight="1">
      <c r="C323" s="31"/>
      <c r="D323" s="31"/>
    </row>
    <row r="324" spans="3:4" ht="15.75" customHeight="1">
      <c r="C324" s="31"/>
      <c r="D324" s="31"/>
    </row>
    <row r="325" spans="3:4" ht="15.75" customHeight="1">
      <c r="C325" s="31"/>
      <c r="D325" s="31"/>
    </row>
    <row r="326" spans="3:4" ht="15.75" customHeight="1">
      <c r="C326" s="31"/>
      <c r="D326" s="31"/>
    </row>
    <row r="327" spans="3:4" ht="15.75" customHeight="1">
      <c r="C327" s="31"/>
      <c r="D327" s="31"/>
    </row>
    <row r="328" spans="3:4" ht="15.75" customHeight="1">
      <c r="C328" s="31"/>
      <c r="D328" s="31"/>
    </row>
    <row r="329" spans="3:4" ht="15.75" customHeight="1">
      <c r="C329" s="31"/>
      <c r="D329" s="31"/>
    </row>
    <row r="330" spans="3:4" ht="15.75" customHeight="1">
      <c r="C330" s="31"/>
      <c r="D330" s="31"/>
    </row>
    <row r="331" spans="3:4" ht="15.75" customHeight="1">
      <c r="C331" s="31"/>
      <c r="D331" s="31"/>
    </row>
    <row r="332" spans="3:4" ht="15.75" customHeight="1">
      <c r="C332" s="31"/>
      <c r="D332" s="31"/>
    </row>
    <row r="333" spans="3:4" ht="15.75" customHeight="1">
      <c r="C333" s="31"/>
      <c r="D333" s="31"/>
    </row>
    <row r="334" spans="3:4" ht="15.75" customHeight="1">
      <c r="C334" s="31"/>
      <c r="D334" s="31"/>
    </row>
    <row r="335" spans="3:4" ht="15.75" customHeight="1">
      <c r="C335" s="31"/>
      <c r="D335" s="31"/>
    </row>
    <row r="336" spans="3:4" ht="15.75" customHeight="1">
      <c r="C336" s="31"/>
      <c r="D336" s="31"/>
    </row>
    <row r="337" spans="3:4" ht="15.75" customHeight="1">
      <c r="C337" s="31"/>
      <c r="D337" s="31"/>
    </row>
    <row r="338" spans="3:4" ht="15.75" customHeight="1">
      <c r="C338" s="31"/>
      <c r="D338" s="31"/>
    </row>
    <row r="339" spans="3:4" ht="15.75" customHeight="1">
      <c r="C339" s="31"/>
      <c r="D339" s="31"/>
    </row>
    <row r="340" spans="3:4" ht="15.75" customHeight="1">
      <c r="C340" s="31"/>
      <c r="D340" s="31"/>
    </row>
    <row r="341" spans="3:4" ht="15.75" customHeight="1">
      <c r="C341" s="31"/>
      <c r="D341" s="31"/>
    </row>
    <row r="342" spans="3:4" ht="15.75" customHeight="1">
      <c r="C342" s="31"/>
      <c r="D342" s="31"/>
    </row>
    <row r="343" spans="3:4" ht="15.75" customHeight="1">
      <c r="C343" s="31"/>
      <c r="D343" s="31"/>
    </row>
    <row r="344" spans="3:4" ht="15.75" customHeight="1">
      <c r="C344" s="31"/>
      <c r="D344" s="31"/>
    </row>
    <row r="345" spans="3:4" ht="15.75" customHeight="1">
      <c r="C345" s="31"/>
      <c r="D345" s="31"/>
    </row>
    <row r="346" spans="3:4" ht="15.75" customHeight="1">
      <c r="C346" s="31"/>
      <c r="D346" s="31"/>
    </row>
    <row r="347" spans="3:4" ht="15.75" customHeight="1">
      <c r="C347" s="31"/>
      <c r="D347" s="31"/>
    </row>
    <row r="348" spans="3:4" ht="15.75" customHeight="1">
      <c r="C348" s="31"/>
      <c r="D348" s="31"/>
    </row>
    <row r="349" spans="3:4" ht="15.75" customHeight="1">
      <c r="C349" s="31"/>
      <c r="D349" s="31"/>
    </row>
    <row r="350" spans="3:4" ht="15.75" customHeight="1">
      <c r="C350" s="31"/>
      <c r="D350" s="31"/>
    </row>
    <row r="351" spans="3:4" ht="15.75" customHeight="1">
      <c r="C351" s="31"/>
      <c r="D351" s="31"/>
    </row>
    <row r="352" spans="3:4" ht="15.75" customHeight="1">
      <c r="C352" s="31"/>
      <c r="D352" s="31"/>
    </row>
    <row r="353" spans="3:4" ht="15.75" customHeight="1">
      <c r="C353" s="31"/>
      <c r="D353" s="31"/>
    </row>
    <row r="354" spans="3:4" ht="15.75" customHeight="1">
      <c r="C354" s="31"/>
      <c r="D354" s="31"/>
    </row>
    <row r="355" spans="3:4" ht="15.75" customHeight="1">
      <c r="C355" s="31"/>
      <c r="D355" s="31"/>
    </row>
    <row r="356" spans="3:4" ht="15.75" customHeight="1">
      <c r="C356" s="31"/>
      <c r="D356" s="31"/>
    </row>
    <row r="357" spans="3:4" ht="15.75" customHeight="1">
      <c r="C357" s="31"/>
      <c r="D357" s="31"/>
    </row>
    <row r="358" spans="3:4" ht="15.75" customHeight="1">
      <c r="C358" s="31"/>
      <c r="D358" s="31"/>
    </row>
    <row r="359" spans="3:4" ht="15.75" customHeight="1">
      <c r="C359" s="31"/>
      <c r="D359" s="31"/>
    </row>
    <row r="360" spans="3:4" ht="15.75" customHeight="1">
      <c r="C360" s="31"/>
      <c r="D360" s="31"/>
    </row>
    <row r="361" spans="3:4" ht="15.75" customHeight="1">
      <c r="C361" s="31"/>
      <c r="D361" s="31"/>
    </row>
    <row r="362" spans="3:4" ht="15.75" customHeight="1">
      <c r="C362" s="31"/>
      <c r="D362" s="31"/>
    </row>
    <row r="363" spans="3:4" ht="15.75" customHeight="1">
      <c r="C363" s="31"/>
      <c r="D363" s="31"/>
    </row>
    <row r="364" spans="3:4" ht="15.75" customHeight="1">
      <c r="C364" s="31"/>
      <c r="D364" s="31"/>
    </row>
    <row r="365" spans="3:4" ht="15.75" customHeight="1">
      <c r="C365" s="31"/>
      <c r="D365" s="31"/>
    </row>
    <row r="366" spans="3:4" ht="15.75" customHeight="1">
      <c r="C366" s="31"/>
      <c r="D366" s="31"/>
    </row>
    <row r="367" spans="3:4" ht="15.75" customHeight="1">
      <c r="C367" s="31"/>
      <c r="D367" s="31"/>
    </row>
    <row r="368" spans="3:4" ht="15.75" customHeight="1">
      <c r="C368" s="31"/>
      <c r="D368" s="31"/>
    </row>
    <row r="369" spans="3:4" ht="15.75" customHeight="1">
      <c r="C369" s="31"/>
      <c r="D369" s="31"/>
    </row>
    <row r="370" spans="3:4" ht="15.75" customHeight="1">
      <c r="C370" s="31"/>
      <c r="D370" s="31"/>
    </row>
    <row r="371" spans="3:4" ht="15.75" customHeight="1">
      <c r="C371" s="31"/>
      <c r="D371" s="31"/>
    </row>
    <row r="372" spans="3:4" ht="15.75" customHeight="1">
      <c r="C372" s="31"/>
      <c r="D372" s="31"/>
    </row>
    <row r="373" spans="3:4" ht="15.75" customHeight="1">
      <c r="C373" s="31"/>
      <c r="D373" s="31"/>
    </row>
    <row r="374" spans="3:4" ht="15.75" customHeight="1">
      <c r="C374" s="31"/>
      <c r="D374" s="31"/>
    </row>
    <row r="375" spans="3:4" ht="15.75" customHeight="1">
      <c r="C375" s="31"/>
      <c r="D375" s="31"/>
    </row>
    <row r="376" spans="3:4" ht="15.75" customHeight="1">
      <c r="C376" s="31"/>
      <c r="D376" s="31"/>
    </row>
    <row r="377" spans="3:4" ht="15.75" customHeight="1">
      <c r="C377" s="31"/>
      <c r="D377" s="31"/>
    </row>
    <row r="378" spans="3:4" ht="15.75" customHeight="1">
      <c r="C378" s="31"/>
      <c r="D378" s="31"/>
    </row>
    <row r="379" spans="3:4" ht="15.75" customHeight="1">
      <c r="C379" s="31"/>
      <c r="D379" s="31"/>
    </row>
    <row r="380" spans="3:4" ht="15.75" customHeight="1">
      <c r="C380" s="31"/>
      <c r="D380" s="31"/>
    </row>
    <row r="381" spans="3:4" ht="15.75" customHeight="1">
      <c r="C381" s="31"/>
      <c r="D381" s="31"/>
    </row>
    <row r="382" spans="3:4" ht="15.75" customHeight="1">
      <c r="C382" s="31"/>
      <c r="D382" s="31"/>
    </row>
    <row r="383" spans="3:4" ht="15.75" customHeight="1">
      <c r="C383" s="31"/>
      <c r="D383" s="31"/>
    </row>
    <row r="384" spans="3:4" ht="15.75" customHeight="1">
      <c r="C384" s="31"/>
      <c r="D384" s="31"/>
    </row>
    <row r="385" spans="3:4" ht="15.75" customHeight="1">
      <c r="C385" s="31"/>
      <c r="D385" s="31"/>
    </row>
    <row r="386" spans="3:4" ht="15.75" customHeight="1">
      <c r="C386" s="31"/>
      <c r="D386" s="31"/>
    </row>
    <row r="387" spans="3:4" ht="15.75" customHeight="1">
      <c r="C387" s="31"/>
      <c r="D387" s="31"/>
    </row>
    <row r="388" spans="3:4" ht="15.75" customHeight="1">
      <c r="C388" s="31"/>
      <c r="D388" s="31"/>
    </row>
    <row r="389" spans="3:4" ht="15.75" customHeight="1">
      <c r="C389" s="31"/>
      <c r="D389" s="31"/>
    </row>
    <row r="390" spans="3:4" ht="15.75" customHeight="1">
      <c r="C390" s="31"/>
      <c r="D390" s="31"/>
    </row>
    <row r="391" spans="3:4" ht="15.75" customHeight="1">
      <c r="C391" s="31"/>
      <c r="D391" s="31"/>
    </row>
    <row r="392" spans="3:4" ht="15.75" customHeight="1">
      <c r="C392" s="31"/>
      <c r="D392" s="31"/>
    </row>
    <row r="393" spans="3:4" ht="15.75" customHeight="1">
      <c r="C393" s="31"/>
      <c r="D393" s="31"/>
    </row>
    <row r="394" spans="3:4" ht="15.75" customHeight="1">
      <c r="C394" s="31"/>
      <c r="D394" s="31"/>
    </row>
    <row r="395" spans="3:4" ht="15.75" customHeight="1">
      <c r="C395" s="31"/>
      <c r="D395" s="31"/>
    </row>
    <row r="396" spans="3:4" ht="15.75" customHeight="1">
      <c r="C396" s="31"/>
      <c r="D396" s="31"/>
    </row>
    <row r="397" spans="3:4" ht="15.75" customHeight="1">
      <c r="C397" s="31"/>
      <c r="D397" s="31"/>
    </row>
    <row r="398" spans="3:4" ht="15.75" customHeight="1">
      <c r="C398" s="31"/>
      <c r="D398" s="31"/>
    </row>
    <row r="399" spans="3:4" ht="15.75" customHeight="1">
      <c r="C399" s="31"/>
      <c r="D399" s="31"/>
    </row>
    <row r="400" spans="3:4" ht="15.75" customHeight="1">
      <c r="C400" s="31"/>
      <c r="D400" s="31"/>
    </row>
    <row r="401" spans="3:4" ht="15.75" customHeight="1">
      <c r="C401" s="31"/>
      <c r="D401" s="31"/>
    </row>
    <row r="402" spans="3:4" ht="15.75" customHeight="1">
      <c r="C402" s="31"/>
      <c r="D402" s="31"/>
    </row>
    <row r="403" spans="3:4" ht="15.75" customHeight="1">
      <c r="C403" s="31"/>
      <c r="D403" s="31"/>
    </row>
    <row r="404" spans="3:4" ht="15.75" customHeight="1">
      <c r="C404" s="31"/>
      <c r="D404" s="31"/>
    </row>
    <row r="405" spans="3:4" ht="15.75" customHeight="1">
      <c r="C405" s="31"/>
      <c r="D405" s="31"/>
    </row>
    <row r="406" spans="3:4" ht="15.75" customHeight="1">
      <c r="C406" s="31"/>
      <c r="D406" s="31"/>
    </row>
    <row r="407" spans="3:4" ht="15.75" customHeight="1">
      <c r="C407" s="31"/>
      <c r="D407" s="31"/>
    </row>
    <row r="408" spans="3:4" ht="15.75" customHeight="1">
      <c r="C408" s="31"/>
      <c r="D408" s="31"/>
    </row>
    <row r="409" spans="3:4" ht="15.75" customHeight="1">
      <c r="C409" s="31"/>
      <c r="D409" s="31"/>
    </row>
    <row r="410" spans="3:4" ht="15.75" customHeight="1">
      <c r="C410" s="31"/>
      <c r="D410" s="31"/>
    </row>
    <row r="411" spans="3:4" ht="15.75" customHeight="1">
      <c r="C411" s="31"/>
      <c r="D411" s="31"/>
    </row>
    <row r="412" spans="3:4" ht="15.75" customHeight="1">
      <c r="C412" s="31"/>
      <c r="D412" s="31"/>
    </row>
    <row r="413" spans="3:4" ht="15.75" customHeight="1">
      <c r="C413" s="31"/>
      <c r="D413" s="31"/>
    </row>
    <row r="414" spans="3:4" ht="15.75" customHeight="1">
      <c r="C414" s="31"/>
      <c r="D414" s="31"/>
    </row>
    <row r="415" spans="3:4" ht="15.75" customHeight="1">
      <c r="C415" s="31"/>
      <c r="D415" s="31"/>
    </row>
    <row r="416" spans="3:4" ht="15.75" customHeight="1">
      <c r="C416" s="31"/>
      <c r="D416" s="31"/>
    </row>
    <row r="417" spans="3:4" ht="15.75" customHeight="1">
      <c r="C417" s="31"/>
      <c r="D417" s="31"/>
    </row>
    <row r="418" spans="3:4" ht="15.75" customHeight="1">
      <c r="C418" s="31"/>
      <c r="D418" s="31"/>
    </row>
    <row r="419" spans="3:4" ht="15.75" customHeight="1">
      <c r="C419" s="31"/>
      <c r="D419" s="31"/>
    </row>
    <row r="420" spans="3:4" ht="15.75" customHeight="1">
      <c r="C420" s="31"/>
      <c r="D420" s="31"/>
    </row>
    <row r="421" spans="3:4" ht="15.75" customHeight="1">
      <c r="C421" s="31"/>
      <c r="D421" s="31"/>
    </row>
    <row r="422" spans="3:4" ht="15.75" customHeight="1">
      <c r="C422" s="31"/>
      <c r="D422" s="31"/>
    </row>
    <row r="423" spans="3:4" ht="15.75" customHeight="1">
      <c r="C423" s="31"/>
      <c r="D423" s="31"/>
    </row>
    <row r="424" spans="3:4" ht="15.75" customHeight="1">
      <c r="C424" s="31"/>
      <c r="D424" s="31"/>
    </row>
    <row r="425" spans="3:4" ht="15.75" customHeight="1">
      <c r="C425" s="31"/>
      <c r="D425" s="31"/>
    </row>
    <row r="426" spans="3:4" ht="15.75" customHeight="1">
      <c r="C426" s="31"/>
      <c r="D426" s="31"/>
    </row>
    <row r="427" spans="3:4" ht="15.75" customHeight="1">
      <c r="C427" s="31"/>
      <c r="D427" s="31"/>
    </row>
    <row r="428" spans="3:4" ht="15.75" customHeight="1">
      <c r="C428" s="31"/>
      <c r="D428" s="31"/>
    </row>
    <row r="429" spans="3:4" ht="15.75" customHeight="1">
      <c r="C429" s="31"/>
      <c r="D429" s="31"/>
    </row>
    <row r="430" spans="3:4" ht="15.75" customHeight="1">
      <c r="C430" s="31"/>
      <c r="D430" s="31"/>
    </row>
    <row r="431" spans="3:4" ht="15.75" customHeight="1">
      <c r="C431" s="31"/>
      <c r="D431" s="31"/>
    </row>
    <row r="432" spans="3:4" ht="15.75" customHeight="1">
      <c r="C432" s="31"/>
      <c r="D432" s="31"/>
    </row>
    <row r="433" spans="3:4" ht="15.75" customHeight="1">
      <c r="C433" s="31"/>
      <c r="D433" s="31"/>
    </row>
    <row r="434" spans="3:4" ht="15.75" customHeight="1">
      <c r="C434" s="31"/>
      <c r="D434" s="31"/>
    </row>
    <row r="435" spans="3:4" ht="15.75" customHeight="1">
      <c r="C435" s="31"/>
      <c r="D435" s="31"/>
    </row>
    <row r="436" spans="3:4" ht="15.75" customHeight="1">
      <c r="C436" s="31"/>
      <c r="D436" s="31"/>
    </row>
    <row r="437" spans="3:4" ht="15.75" customHeight="1">
      <c r="C437" s="31"/>
      <c r="D437" s="31"/>
    </row>
    <row r="438" spans="3:4" ht="15.75" customHeight="1">
      <c r="C438" s="31"/>
      <c r="D438" s="31"/>
    </row>
    <row r="439" spans="3:4" ht="15.75" customHeight="1">
      <c r="C439" s="31"/>
      <c r="D439" s="31"/>
    </row>
    <row r="440" spans="3:4" ht="15.75" customHeight="1">
      <c r="C440" s="31"/>
      <c r="D440" s="31"/>
    </row>
    <row r="441" spans="3:4" ht="15.75" customHeight="1">
      <c r="C441" s="31"/>
      <c r="D441" s="31"/>
    </row>
    <row r="442" spans="3:4" ht="15.75" customHeight="1">
      <c r="C442" s="31"/>
      <c r="D442" s="31"/>
    </row>
    <row r="443" spans="3:4" ht="15.75" customHeight="1">
      <c r="C443" s="31"/>
      <c r="D443" s="31"/>
    </row>
    <row r="444" spans="3:4" ht="15.75" customHeight="1">
      <c r="C444" s="31"/>
      <c r="D444" s="31"/>
    </row>
    <row r="445" spans="3:4" ht="15.75" customHeight="1">
      <c r="C445" s="31"/>
      <c r="D445" s="31"/>
    </row>
    <row r="446" spans="3:4" ht="15.75" customHeight="1">
      <c r="C446" s="31"/>
      <c r="D446" s="31"/>
    </row>
    <row r="447" spans="3:4" ht="15.75" customHeight="1">
      <c r="C447" s="31"/>
      <c r="D447" s="31"/>
    </row>
    <row r="448" spans="3:4" ht="15.75" customHeight="1">
      <c r="C448" s="31"/>
      <c r="D448" s="31"/>
    </row>
    <row r="449" spans="3:4" ht="15.75" customHeight="1">
      <c r="C449" s="31"/>
      <c r="D449" s="31"/>
    </row>
    <row r="450" spans="3:4" ht="15.75" customHeight="1">
      <c r="C450" s="31"/>
      <c r="D450" s="31"/>
    </row>
    <row r="451" spans="3:4" ht="15.75" customHeight="1">
      <c r="C451" s="31"/>
      <c r="D451" s="31"/>
    </row>
    <row r="452" spans="3:4" ht="15.75" customHeight="1">
      <c r="C452" s="31"/>
      <c r="D452" s="31"/>
    </row>
    <row r="453" spans="3:4" ht="15.75" customHeight="1">
      <c r="C453" s="31"/>
      <c r="D453" s="31"/>
    </row>
    <row r="454" spans="3:4" ht="15.75" customHeight="1">
      <c r="C454" s="31"/>
      <c r="D454" s="31"/>
    </row>
    <row r="455" spans="3:4" ht="15.75" customHeight="1">
      <c r="C455" s="31"/>
      <c r="D455" s="31"/>
    </row>
    <row r="456" spans="3:4" ht="15.75" customHeight="1">
      <c r="C456" s="31"/>
      <c r="D456" s="31"/>
    </row>
    <row r="457" spans="3:4" ht="15.75" customHeight="1">
      <c r="C457" s="31"/>
      <c r="D457" s="31"/>
    </row>
    <row r="458" spans="3:4" ht="15.75" customHeight="1">
      <c r="C458" s="31"/>
      <c r="D458" s="31"/>
    </row>
    <row r="459" spans="3:4" ht="15.75" customHeight="1">
      <c r="C459" s="31"/>
      <c r="D459" s="31"/>
    </row>
    <row r="460" spans="3:4" ht="15.75" customHeight="1">
      <c r="C460" s="31"/>
      <c r="D460" s="31"/>
    </row>
    <row r="461" spans="3:4" ht="15.75" customHeight="1">
      <c r="C461" s="31"/>
      <c r="D461" s="31"/>
    </row>
    <row r="462" spans="3:4" ht="15.75" customHeight="1">
      <c r="C462" s="31"/>
      <c r="D462" s="31"/>
    </row>
    <row r="463" spans="3:4" ht="15.75" customHeight="1">
      <c r="C463" s="31"/>
      <c r="D463" s="31"/>
    </row>
    <row r="464" spans="3:4" ht="15.75" customHeight="1">
      <c r="C464" s="31"/>
      <c r="D464" s="31"/>
    </row>
    <row r="465" spans="3:4" ht="15.75" customHeight="1">
      <c r="C465" s="31"/>
      <c r="D465" s="31"/>
    </row>
    <row r="466" spans="3:4" ht="15.75" customHeight="1">
      <c r="C466" s="31"/>
      <c r="D466" s="31"/>
    </row>
    <row r="467" spans="3:4" ht="15.75" customHeight="1">
      <c r="C467" s="31"/>
      <c r="D467" s="31"/>
    </row>
    <row r="468" spans="3:4" ht="15.75" customHeight="1">
      <c r="C468" s="31"/>
      <c r="D468" s="31"/>
    </row>
    <row r="469" spans="3:4" ht="15.75" customHeight="1">
      <c r="C469" s="31"/>
      <c r="D469" s="31"/>
    </row>
    <row r="470" spans="3:4" ht="15.75" customHeight="1">
      <c r="C470" s="31"/>
      <c r="D470" s="31"/>
    </row>
    <row r="471" spans="3:4" ht="15.75" customHeight="1">
      <c r="C471" s="31"/>
      <c r="D471" s="31"/>
    </row>
    <row r="472" spans="3:4" ht="15.75" customHeight="1">
      <c r="C472" s="31"/>
      <c r="D472" s="31"/>
    </row>
    <row r="473" spans="3:4" ht="15.75" customHeight="1">
      <c r="C473" s="31"/>
      <c r="D473" s="31"/>
    </row>
    <row r="474" spans="3:4" ht="15.75" customHeight="1">
      <c r="C474" s="31"/>
      <c r="D474" s="31"/>
    </row>
    <row r="475" spans="3:4" ht="15.75" customHeight="1">
      <c r="C475" s="31"/>
      <c r="D475" s="31"/>
    </row>
    <row r="476" spans="3:4" ht="15.75" customHeight="1">
      <c r="C476" s="31"/>
      <c r="D476" s="31"/>
    </row>
    <row r="477" spans="3:4" ht="15.75" customHeight="1">
      <c r="C477" s="31"/>
      <c r="D477" s="31"/>
    </row>
    <row r="478" spans="3:4" ht="15.75" customHeight="1">
      <c r="C478" s="31"/>
      <c r="D478" s="31"/>
    </row>
    <row r="479" spans="3:4" ht="15.75" customHeight="1">
      <c r="C479" s="31"/>
      <c r="D479" s="31"/>
    </row>
    <row r="480" spans="3:4" ht="15.75" customHeight="1">
      <c r="C480" s="31"/>
      <c r="D480" s="31"/>
    </row>
    <row r="481" spans="3:4" ht="15.75" customHeight="1">
      <c r="C481" s="31"/>
      <c r="D481" s="31"/>
    </row>
    <row r="482" spans="3:4" ht="15.75" customHeight="1">
      <c r="C482" s="31"/>
      <c r="D482" s="31"/>
    </row>
    <row r="483" spans="3:4" ht="15.75" customHeight="1">
      <c r="C483" s="31"/>
      <c r="D483" s="31"/>
    </row>
    <row r="484" spans="3:4" ht="15.75" customHeight="1">
      <c r="C484" s="31"/>
      <c r="D484" s="31"/>
    </row>
    <row r="485" spans="3:4" ht="15.75" customHeight="1">
      <c r="C485" s="31"/>
      <c r="D485" s="31"/>
    </row>
    <row r="486" spans="3:4" ht="15.75" customHeight="1">
      <c r="C486" s="31"/>
      <c r="D486" s="31"/>
    </row>
    <row r="487" spans="3:4" ht="15.75" customHeight="1">
      <c r="C487" s="31"/>
      <c r="D487" s="31"/>
    </row>
    <row r="488" spans="3:4" ht="15.75" customHeight="1">
      <c r="C488" s="31"/>
      <c r="D488" s="31"/>
    </row>
    <row r="489" spans="3:4" ht="15.75" customHeight="1">
      <c r="C489" s="31"/>
      <c r="D489" s="31"/>
    </row>
    <row r="490" spans="3:4" ht="15.75" customHeight="1">
      <c r="C490" s="31"/>
      <c r="D490" s="31"/>
    </row>
    <row r="491" spans="3:4" ht="15.75" customHeight="1">
      <c r="C491" s="31"/>
      <c r="D491" s="31"/>
    </row>
    <row r="492" spans="3:4" ht="15.75" customHeight="1">
      <c r="C492" s="31"/>
      <c r="D492" s="31"/>
    </row>
    <row r="493" spans="3:4" ht="15.75" customHeight="1">
      <c r="C493" s="31"/>
      <c r="D493" s="31"/>
    </row>
    <row r="494" spans="3:4" ht="15.75" customHeight="1">
      <c r="C494" s="31"/>
      <c r="D494" s="31"/>
    </row>
    <row r="495" spans="3:4" ht="15.75" customHeight="1">
      <c r="C495" s="31"/>
      <c r="D495" s="31"/>
    </row>
    <row r="496" spans="3:4" ht="15.75" customHeight="1">
      <c r="C496" s="31"/>
      <c r="D496" s="31"/>
    </row>
    <row r="497" spans="3:4" ht="15.75" customHeight="1">
      <c r="C497" s="31"/>
      <c r="D497" s="31"/>
    </row>
    <row r="498" spans="3:4" ht="15.75" customHeight="1">
      <c r="C498" s="31"/>
      <c r="D498" s="31"/>
    </row>
    <row r="499" spans="3:4" ht="15.75" customHeight="1">
      <c r="C499" s="31"/>
      <c r="D499" s="31"/>
    </row>
    <row r="500" spans="3:4" ht="15.75" customHeight="1">
      <c r="C500" s="31"/>
      <c r="D500" s="31"/>
    </row>
    <row r="501" spans="3:4" ht="15.75" customHeight="1">
      <c r="C501" s="31"/>
      <c r="D501" s="31"/>
    </row>
    <row r="502" spans="3:4" ht="15.75" customHeight="1">
      <c r="C502" s="31"/>
      <c r="D502" s="31"/>
    </row>
    <row r="503" spans="3:4" ht="15.75" customHeight="1">
      <c r="C503" s="31"/>
      <c r="D503" s="31"/>
    </row>
    <row r="504" spans="3:4" ht="15.75" customHeight="1">
      <c r="C504" s="31"/>
      <c r="D504" s="31"/>
    </row>
    <row r="505" spans="3:4" ht="15.75" customHeight="1">
      <c r="C505" s="31"/>
      <c r="D505" s="31"/>
    </row>
    <row r="506" spans="3:4" ht="15.75" customHeight="1">
      <c r="C506" s="31"/>
      <c r="D506" s="31"/>
    </row>
    <row r="507" spans="3:4" ht="15.75" customHeight="1">
      <c r="C507" s="31"/>
      <c r="D507" s="31"/>
    </row>
    <row r="508" spans="3:4" ht="15.75" customHeight="1">
      <c r="C508" s="31"/>
      <c r="D508" s="31"/>
    </row>
    <row r="509" spans="3:4" ht="15.75" customHeight="1">
      <c r="C509" s="31"/>
      <c r="D509" s="31"/>
    </row>
    <row r="510" spans="3:4" ht="15.75" customHeight="1">
      <c r="C510" s="31"/>
      <c r="D510" s="31"/>
    </row>
    <row r="511" spans="3:4" ht="15.75" customHeight="1">
      <c r="C511" s="31"/>
      <c r="D511" s="31"/>
    </row>
    <row r="512" spans="3:4" ht="15.75" customHeight="1">
      <c r="C512" s="31"/>
      <c r="D512" s="31"/>
    </row>
    <row r="513" spans="3:4" ht="15.75" customHeight="1">
      <c r="C513" s="31"/>
      <c r="D513" s="31"/>
    </row>
    <row r="514" spans="3:4" ht="15.75" customHeight="1">
      <c r="C514" s="31"/>
      <c r="D514" s="31"/>
    </row>
    <row r="515" spans="3:4" ht="15.75" customHeight="1">
      <c r="C515" s="31"/>
      <c r="D515" s="31"/>
    </row>
    <row r="516" spans="3:4" ht="15.75" customHeight="1">
      <c r="C516" s="31"/>
      <c r="D516" s="31"/>
    </row>
    <row r="517" spans="3:4" ht="15.75" customHeight="1">
      <c r="C517" s="31"/>
      <c r="D517" s="31"/>
    </row>
    <row r="518" spans="3:4" ht="15.75" customHeight="1">
      <c r="C518" s="31"/>
      <c r="D518" s="31"/>
    </row>
    <row r="519" spans="3:4" ht="15.75" customHeight="1">
      <c r="C519" s="31"/>
      <c r="D519" s="31"/>
    </row>
    <row r="520" spans="3:4" ht="15.75" customHeight="1">
      <c r="C520" s="31"/>
      <c r="D520" s="31"/>
    </row>
    <row r="521" spans="3:4" ht="15.75" customHeight="1">
      <c r="C521" s="31"/>
      <c r="D521" s="31"/>
    </row>
    <row r="522" spans="3:4" ht="15.75" customHeight="1">
      <c r="C522" s="31"/>
      <c r="D522" s="31"/>
    </row>
    <row r="523" spans="3:4" ht="15.75" customHeight="1">
      <c r="C523" s="31"/>
      <c r="D523" s="31"/>
    </row>
    <row r="524" spans="3:4" ht="15.75" customHeight="1">
      <c r="C524" s="31"/>
      <c r="D524" s="31"/>
    </row>
    <row r="525" spans="3:4" ht="15.75" customHeight="1">
      <c r="C525" s="31"/>
      <c r="D525" s="31"/>
    </row>
    <row r="526" spans="3:4" ht="15.75" customHeight="1">
      <c r="C526" s="31"/>
      <c r="D526" s="31"/>
    </row>
    <row r="527" spans="3:4" ht="15.75" customHeight="1">
      <c r="C527" s="31"/>
      <c r="D527" s="31"/>
    </row>
    <row r="528" spans="3:4" ht="15.75" customHeight="1">
      <c r="C528" s="31"/>
      <c r="D528" s="31"/>
    </row>
    <row r="529" spans="3:4" ht="15.75" customHeight="1">
      <c r="C529" s="31"/>
      <c r="D529" s="31"/>
    </row>
    <row r="530" spans="3:4" ht="15.75" customHeight="1">
      <c r="C530" s="31"/>
      <c r="D530" s="31"/>
    </row>
    <row r="531" spans="3:4" ht="15.75" customHeight="1">
      <c r="C531" s="31"/>
      <c r="D531" s="31"/>
    </row>
    <row r="532" spans="3:4" ht="15.75" customHeight="1">
      <c r="C532" s="31"/>
      <c r="D532" s="31"/>
    </row>
    <row r="533" spans="3:4" ht="15.75" customHeight="1">
      <c r="C533" s="31"/>
      <c r="D533" s="31"/>
    </row>
    <row r="534" spans="3:4" ht="15.75" customHeight="1">
      <c r="C534" s="31"/>
      <c r="D534" s="31"/>
    </row>
    <row r="535" spans="3:4" ht="15.75" customHeight="1">
      <c r="C535" s="31"/>
      <c r="D535" s="31"/>
    </row>
    <row r="536" spans="3:4" ht="15.75" customHeight="1">
      <c r="C536" s="31"/>
      <c r="D536" s="31"/>
    </row>
    <row r="537" spans="3:4" ht="15.75" customHeight="1">
      <c r="C537" s="31"/>
      <c r="D537" s="31"/>
    </row>
    <row r="538" spans="3:4" ht="15.75" customHeight="1">
      <c r="C538" s="31"/>
      <c r="D538" s="31"/>
    </row>
    <row r="539" spans="3:4" ht="15.75" customHeight="1">
      <c r="C539" s="31"/>
      <c r="D539" s="31"/>
    </row>
    <row r="540" spans="3:4" ht="15.75" customHeight="1">
      <c r="C540" s="31"/>
      <c r="D540" s="31"/>
    </row>
    <row r="541" spans="3:4" ht="15.75" customHeight="1">
      <c r="C541" s="31"/>
      <c r="D541" s="31"/>
    </row>
    <row r="542" spans="3:4" ht="15.75" customHeight="1">
      <c r="C542" s="31"/>
      <c r="D542" s="31"/>
    </row>
    <row r="543" spans="3:4" ht="15.75" customHeight="1">
      <c r="C543" s="31"/>
      <c r="D543" s="31"/>
    </row>
    <row r="544" spans="3:4" ht="15.75" customHeight="1">
      <c r="C544" s="31"/>
      <c r="D544" s="31"/>
    </row>
    <row r="545" spans="3:4" ht="15.75" customHeight="1">
      <c r="C545" s="31"/>
      <c r="D545" s="31"/>
    </row>
    <row r="546" spans="3:4" ht="15.75" customHeight="1">
      <c r="C546" s="31"/>
      <c r="D546" s="31"/>
    </row>
    <row r="547" spans="3:4" ht="15.75" customHeight="1">
      <c r="C547" s="31"/>
      <c r="D547" s="31"/>
    </row>
    <row r="548" spans="3:4" ht="15.75" customHeight="1">
      <c r="C548" s="31"/>
      <c r="D548" s="31"/>
    </row>
    <row r="549" spans="3:4" ht="15.75" customHeight="1">
      <c r="C549" s="31"/>
      <c r="D549" s="31"/>
    </row>
    <row r="550" spans="3:4" ht="15.75" customHeight="1">
      <c r="C550" s="31"/>
      <c r="D550" s="31"/>
    </row>
    <row r="551" spans="3:4" ht="15.75" customHeight="1">
      <c r="C551" s="31"/>
      <c r="D551" s="31"/>
    </row>
    <row r="552" spans="3:4" ht="15.75" customHeight="1">
      <c r="C552" s="31"/>
      <c r="D552" s="31"/>
    </row>
    <row r="553" spans="3:4" ht="15.75" customHeight="1">
      <c r="C553" s="31"/>
      <c r="D553" s="31"/>
    </row>
    <row r="554" spans="3:4" ht="15.75" customHeight="1">
      <c r="C554" s="31"/>
      <c r="D554" s="31"/>
    </row>
    <row r="555" spans="3:4" ht="15.75" customHeight="1">
      <c r="C555" s="31"/>
      <c r="D555" s="31"/>
    </row>
    <row r="556" spans="3:4" ht="15.75" customHeight="1">
      <c r="C556" s="31"/>
      <c r="D556" s="31"/>
    </row>
    <row r="557" spans="3:4" ht="15.75" customHeight="1">
      <c r="C557" s="31"/>
      <c r="D557" s="31"/>
    </row>
    <row r="558" spans="3:4" ht="15.75" customHeight="1">
      <c r="C558" s="31"/>
      <c r="D558" s="31"/>
    </row>
    <row r="559" spans="3:4" ht="15.75" customHeight="1">
      <c r="C559" s="31"/>
      <c r="D559" s="31"/>
    </row>
    <row r="560" spans="3:4" ht="15.75" customHeight="1">
      <c r="C560" s="31"/>
      <c r="D560" s="31"/>
    </row>
    <row r="561" spans="3:4" ht="15.75" customHeight="1">
      <c r="C561" s="31"/>
      <c r="D561" s="31"/>
    </row>
    <row r="562" spans="3:4" ht="15.75" customHeight="1">
      <c r="C562" s="31"/>
      <c r="D562" s="31"/>
    </row>
    <row r="563" spans="3:4" ht="15.75" customHeight="1">
      <c r="C563" s="31"/>
      <c r="D563" s="31"/>
    </row>
    <row r="564" spans="3:4" ht="15.75" customHeight="1">
      <c r="C564" s="31"/>
      <c r="D564" s="31"/>
    </row>
    <row r="565" spans="3:4" ht="15.75" customHeight="1">
      <c r="C565" s="31"/>
      <c r="D565" s="31"/>
    </row>
    <row r="566" spans="3:4" ht="15.75" customHeight="1">
      <c r="C566" s="31"/>
      <c r="D566" s="31"/>
    </row>
    <row r="567" spans="3:4" ht="15.75" customHeight="1">
      <c r="C567" s="31"/>
      <c r="D567" s="31"/>
    </row>
    <row r="568" spans="3:4" ht="15.75" customHeight="1">
      <c r="C568" s="31"/>
      <c r="D568" s="31"/>
    </row>
    <row r="569" spans="3:4" ht="15.75" customHeight="1">
      <c r="C569" s="31"/>
      <c r="D569" s="31"/>
    </row>
    <row r="570" spans="3:4" ht="15.75" customHeight="1">
      <c r="C570" s="31"/>
      <c r="D570" s="31"/>
    </row>
    <row r="571" spans="3:4" ht="15.75" customHeight="1">
      <c r="C571" s="31"/>
      <c r="D571" s="31"/>
    </row>
    <row r="572" spans="3:4" ht="15.75" customHeight="1">
      <c r="C572" s="31"/>
      <c r="D572" s="31"/>
    </row>
    <row r="573" spans="3:4" ht="15.75" customHeight="1">
      <c r="C573" s="31"/>
      <c r="D573" s="31"/>
    </row>
    <row r="574" spans="3:4" ht="15.75" customHeight="1">
      <c r="C574" s="31"/>
      <c r="D574" s="31"/>
    </row>
    <row r="575" spans="3:4" ht="15.75" customHeight="1">
      <c r="C575" s="31"/>
      <c r="D575" s="31"/>
    </row>
    <row r="576" spans="3:4" ht="15.75" customHeight="1">
      <c r="C576" s="31"/>
      <c r="D576" s="31"/>
    </row>
    <row r="577" spans="3:4" ht="15.75" customHeight="1">
      <c r="C577" s="31"/>
      <c r="D577" s="31"/>
    </row>
    <row r="578" spans="3:4" ht="15.75" customHeight="1">
      <c r="C578" s="31"/>
      <c r="D578" s="31"/>
    </row>
    <row r="579" spans="3:4" ht="15.75" customHeight="1">
      <c r="C579" s="31"/>
      <c r="D579" s="31"/>
    </row>
    <row r="580" spans="3:4" ht="15.75" customHeight="1">
      <c r="C580" s="31"/>
      <c r="D580" s="31"/>
    </row>
    <row r="581" spans="3:4" ht="15.75" customHeight="1">
      <c r="C581" s="31"/>
      <c r="D581" s="31"/>
    </row>
    <row r="582" spans="3:4" ht="15.75" customHeight="1">
      <c r="C582" s="31"/>
      <c r="D582" s="31"/>
    </row>
    <row r="583" spans="3:4" ht="15.75" customHeight="1">
      <c r="C583" s="31"/>
      <c r="D583" s="31"/>
    </row>
    <row r="584" spans="3:4" ht="15.75" customHeight="1">
      <c r="C584" s="31"/>
      <c r="D584" s="31"/>
    </row>
    <row r="585" spans="3:4" ht="15.75" customHeight="1">
      <c r="C585" s="31"/>
      <c r="D585" s="31"/>
    </row>
    <row r="586" spans="3:4" ht="15.75" customHeight="1">
      <c r="C586" s="31"/>
      <c r="D586" s="31"/>
    </row>
    <row r="587" spans="3:4" ht="15.75" customHeight="1">
      <c r="C587" s="31"/>
      <c r="D587" s="31"/>
    </row>
    <row r="588" spans="3:4" ht="15.75" customHeight="1">
      <c r="C588" s="31"/>
      <c r="D588" s="31"/>
    </row>
    <row r="589" spans="3:4" ht="15.75" customHeight="1">
      <c r="C589" s="31"/>
      <c r="D589" s="31"/>
    </row>
    <row r="590" spans="3:4" ht="15.75" customHeight="1">
      <c r="C590" s="31"/>
      <c r="D590" s="31"/>
    </row>
    <row r="591" spans="3:4" ht="15.75" customHeight="1">
      <c r="C591" s="31"/>
      <c r="D591" s="31"/>
    </row>
    <row r="592" spans="3:4" ht="15.75" customHeight="1">
      <c r="C592" s="31"/>
      <c r="D592" s="31"/>
    </row>
    <row r="593" spans="3:4" ht="15.75" customHeight="1">
      <c r="C593" s="31"/>
      <c r="D593" s="31"/>
    </row>
    <row r="594" spans="3:4" ht="15.75" customHeight="1">
      <c r="C594" s="31"/>
      <c r="D594" s="31"/>
    </row>
    <row r="595" spans="3:4" ht="15.75" customHeight="1">
      <c r="C595" s="31"/>
      <c r="D595" s="31"/>
    </row>
    <row r="596" spans="3:4" ht="15.75" customHeight="1">
      <c r="C596" s="31"/>
      <c r="D596" s="31"/>
    </row>
    <row r="597" spans="3:4" ht="15.75" customHeight="1">
      <c r="C597" s="31"/>
      <c r="D597" s="31"/>
    </row>
    <row r="598" spans="3:4" ht="15.75" customHeight="1">
      <c r="C598" s="31"/>
      <c r="D598" s="31"/>
    </row>
    <row r="599" spans="3:4" ht="15.75" customHeight="1">
      <c r="C599" s="31"/>
      <c r="D599" s="31"/>
    </row>
    <row r="600" spans="3:4" ht="15.75" customHeight="1">
      <c r="C600" s="31"/>
      <c r="D600" s="31"/>
    </row>
    <row r="601" spans="3:4" ht="15.75" customHeight="1">
      <c r="C601" s="31"/>
      <c r="D601" s="31"/>
    </row>
    <row r="602" spans="3:4" ht="15.75" customHeight="1">
      <c r="C602" s="31"/>
      <c r="D602" s="31"/>
    </row>
    <row r="603" spans="3:4" ht="15.75" customHeight="1">
      <c r="C603" s="31"/>
      <c r="D603" s="31"/>
    </row>
    <row r="604" spans="3:4" ht="15.75" customHeight="1">
      <c r="C604" s="31"/>
      <c r="D604" s="31"/>
    </row>
    <row r="605" spans="3:4" ht="15.75" customHeight="1">
      <c r="C605" s="31"/>
      <c r="D605" s="31"/>
    </row>
    <row r="606" spans="3:4" ht="15.75" customHeight="1">
      <c r="C606" s="31"/>
      <c r="D606" s="31"/>
    </row>
    <row r="607" spans="3:4" ht="15.75" customHeight="1">
      <c r="C607" s="31"/>
      <c r="D607" s="31"/>
    </row>
    <row r="608" spans="3:4" ht="15.75" customHeight="1">
      <c r="C608" s="31"/>
      <c r="D608" s="31"/>
    </row>
    <row r="609" spans="3:4" ht="15.75" customHeight="1">
      <c r="C609" s="31"/>
      <c r="D609" s="31"/>
    </row>
    <row r="610" spans="3:4" ht="15.75" customHeight="1">
      <c r="C610" s="31"/>
      <c r="D610" s="31"/>
    </row>
    <row r="611" spans="3:4" ht="15.75" customHeight="1">
      <c r="C611" s="31"/>
      <c r="D611" s="31"/>
    </row>
    <row r="612" spans="3:4" ht="15.75" customHeight="1">
      <c r="C612" s="31"/>
      <c r="D612" s="31"/>
    </row>
    <row r="613" spans="3:4" ht="15.75" customHeight="1">
      <c r="C613" s="31"/>
      <c r="D613" s="31"/>
    </row>
    <row r="614" spans="3:4" ht="15.75" customHeight="1">
      <c r="C614" s="31"/>
      <c r="D614" s="31"/>
    </row>
    <row r="615" spans="3:4" ht="15.75" customHeight="1">
      <c r="C615" s="31"/>
      <c r="D615" s="31"/>
    </row>
    <row r="616" spans="3:4" ht="15.75" customHeight="1">
      <c r="C616" s="31"/>
      <c r="D616" s="31"/>
    </row>
    <row r="617" spans="3:4" ht="15.75" customHeight="1">
      <c r="C617" s="31"/>
      <c r="D617" s="31"/>
    </row>
    <row r="618" spans="3:4" ht="15.75" customHeight="1">
      <c r="C618" s="31"/>
      <c r="D618" s="31"/>
    </row>
    <row r="619" spans="3:4" ht="15.75" customHeight="1">
      <c r="C619" s="31"/>
      <c r="D619" s="31"/>
    </row>
    <row r="620" spans="3:4" ht="15.75" customHeight="1">
      <c r="C620" s="31"/>
      <c r="D620" s="31"/>
    </row>
    <row r="621" spans="3:4" ht="15.75" customHeight="1">
      <c r="C621" s="31"/>
      <c r="D621" s="31"/>
    </row>
    <row r="622" spans="3:4" ht="15.75" customHeight="1">
      <c r="C622" s="31"/>
      <c r="D622" s="31"/>
    </row>
    <row r="623" spans="3:4" ht="15.75" customHeight="1">
      <c r="C623" s="31"/>
      <c r="D623" s="31"/>
    </row>
    <row r="624" spans="3:4" ht="15.75" customHeight="1">
      <c r="C624" s="31"/>
      <c r="D624" s="31"/>
    </row>
    <row r="625" spans="3:4" ht="15.75" customHeight="1">
      <c r="C625" s="31"/>
      <c r="D625" s="31"/>
    </row>
    <row r="626" spans="3:4" ht="15.75" customHeight="1">
      <c r="C626" s="31"/>
      <c r="D626" s="31"/>
    </row>
    <row r="627" spans="3:4" ht="15.75" customHeight="1">
      <c r="C627" s="31"/>
      <c r="D627" s="31"/>
    </row>
    <row r="628" spans="3:4" ht="15.75" customHeight="1">
      <c r="C628" s="31"/>
      <c r="D628" s="31"/>
    </row>
    <row r="629" spans="3:4" ht="15.75" customHeight="1">
      <c r="C629" s="31"/>
      <c r="D629" s="31"/>
    </row>
    <row r="630" spans="3:4" ht="15.75" customHeight="1">
      <c r="C630" s="31"/>
      <c r="D630" s="31"/>
    </row>
    <row r="631" spans="3:4" ht="15.75" customHeight="1">
      <c r="C631" s="31"/>
      <c r="D631" s="31"/>
    </row>
    <row r="632" spans="3:4" ht="15.75" customHeight="1">
      <c r="C632" s="31"/>
      <c r="D632" s="31"/>
    </row>
    <row r="633" spans="3:4" ht="15.75" customHeight="1">
      <c r="C633" s="31"/>
      <c r="D633" s="31"/>
    </row>
    <row r="634" spans="3:4" ht="15.75" customHeight="1">
      <c r="C634" s="31"/>
      <c r="D634" s="31"/>
    </row>
    <row r="635" spans="3:4" ht="15.75" customHeight="1">
      <c r="C635" s="31"/>
      <c r="D635" s="31"/>
    </row>
    <row r="636" spans="3:4" ht="15.75" customHeight="1">
      <c r="C636" s="31"/>
      <c r="D636" s="31"/>
    </row>
    <row r="637" spans="3:4" ht="15.75" customHeight="1">
      <c r="C637" s="31"/>
      <c r="D637" s="31"/>
    </row>
    <row r="638" spans="3:4" ht="15.75" customHeight="1">
      <c r="C638" s="31"/>
      <c r="D638" s="31"/>
    </row>
    <row r="639" spans="3:4" ht="15.75" customHeight="1">
      <c r="C639" s="31"/>
      <c r="D639" s="31"/>
    </row>
    <row r="640" spans="3:4" ht="15.75" customHeight="1">
      <c r="C640" s="31"/>
      <c r="D640" s="31"/>
    </row>
    <row r="641" spans="3:4" ht="15.75" customHeight="1">
      <c r="C641" s="31"/>
      <c r="D641" s="31"/>
    </row>
    <row r="642" spans="3:4" ht="15.75" customHeight="1">
      <c r="C642" s="31"/>
      <c r="D642" s="31"/>
    </row>
    <row r="643" spans="3:4" ht="15.75" customHeight="1">
      <c r="C643" s="31"/>
      <c r="D643" s="31"/>
    </row>
    <row r="644" spans="3:4" ht="15.75" customHeight="1">
      <c r="C644" s="31"/>
      <c r="D644" s="31"/>
    </row>
    <row r="645" spans="3:4" ht="15.75" customHeight="1">
      <c r="C645" s="31"/>
      <c r="D645" s="31"/>
    </row>
    <row r="646" spans="3:4" ht="15.75" customHeight="1">
      <c r="C646" s="31"/>
      <c r="D646" s="31"/>
    </row>
    <row r="647" spans="3:4" ht="15.75" customHeight="1">
      <c r="C647" s="31"/>
      <c r="D647" s="31"/>
    </row>
    <row r="648" spans="3:4" ht="15.75" customHeight="1">
      <c r="C648" s="31"/>
      <c r="D648" s="31"/>
    </row>
    <row r="649" spans="3:4" ht="15.75" customHeight="1">
      <c r="C649" s="31"/>
      <c r="D649" s="31"/>
    </row>
    <row r="650" spans="3:4" ht="15.75" customHeight="1">
      <c r="C650" s="31"/>
      <c r="D650" s="31"/>
    </row>
    <row r="651" spans="3:4" ht="15.75" customHeight="1">
      <c r="C651" s="31"/>
      <c r="D651" s="31"/>
    </row>
    <row r="652" spans="3:4" ht="15.75" customHeight="1">
      <c r="C652" s="31"/>
      <c r="D652" s="31"/>
    </row>
    <row r="653" spans="3:4" ht="15.75" customHeight="1">
      <c r="C653" s="31"/>
      <c r="D653" s="31"/>
    </row>
    <row r="654" spans="3:4" ht="15.75" customHeight="1">
      <c r="C654" s="31"/>
      <c r="D654" s="31"/>
    </row>
    <row r="655" spans="3:4" ht="15.75" customHeight="1">
      <c r="C655" s="31"/>
      <c r="D655" s="31"/>
    </row>
    <row r="656" spans="3:4" ht="15.75" customHeight="1">
      <c r="C656" s="31"/>
      <c r="D656" s="31"/>
    </row>
    <row r="657" spans="3:4" ht="15.75" customHeight="1">
      <c r="C657" s="31"/>
      <c r="D657" s="31"/>
    </row>
    <row r="658" spans="3:4" ht="15.75" customHeight="1">
      <c r="C658" s="31"/>
      <c r="D658" s="31"/>
    </row>
    <row r="659" spans="3:4" ht="15.75" customHeight="1">
      <c r="C659" s="31"/>
      <c r="D659" s="31"/>
    </row>
    <row r="660" spans="3:4" ht="15.75" customHeight="1">
      <c r="C660" s="31"/>
      <c r="D660" s="31"/>
    </row>
    <row r="661" spans="3:4" ht="15.75" customHeight="1">
      <c r="C661" s="31"/>
      <c r="D661" s="31"/>
    </row>
    <row r="662" spans="3:4" ht="15.75" customHeight="1">
      <c r="C662" s="31"/>
      <c r="D662" s="31"/>
    </row>
    <row r="663" spans="3:4" ht="15.75" customHeight="1">
      <c r="C663" s="31"/>
      <c r="D663" s="31"/>
    </row>
    <row r="664" spans="3:4" ht="15.75" customHeight="1">
      <c r="C664" s="31"/>
      <c r="D664" s="31"/>
    </row>
    <row r="665" spans="3:4" ht="15.75" customHeight="1">
      <c r="C665" s="31"/>
      <c r="D665" s="31"/>
    </row>
    <row r="666" spans="3:4" ht="15.75" customHeight="1">
      <c r="C666" s="31"/>
      <c r="D666" s="31"/>
    </row>
    <row r="667" spans="3:4" ht="15.75" customHeight="1">
      <c r="C667" s="31"/>
      <c r="D667" s="31"/>
    </row>
    <row r="668" spans="3:4" ht="15.75" customHeight="1">
      <c r="C668" s="31"/>
      <c r="D668" s="31"/>
    </row>
    <row r="669" spans="3:4" ht="15.75" customHeight="1">
      <c r="C669" s="31"/>
      <c r="D669" s="31"/>
    </row>
    <row r="670" spans="3:4" ht="15.75" customHeight="1">
      <c r="C670" s="31"/>
      <c r="D670" s="31"/>
    </row>
    <row r="671" spans="3:4" ht="15.75" customHeight="1">
      <c r="C671" s="31"/>
      <c r="D671" s="31"/>
    </row>
    <row r="672" spans="3:4" ht="15.75" customHeight="1">
      <c r="C672" s="31"/>
      <c r="D672" s="31"/>
    </row>
    <row r="673" spans="3:4" ht="15.75" customHeight="1">
      <c r="C673" s="31"/>
      <c r="D673" s="31"/>
    </row>
    <row r="674" spans="3:4" ht="15.75" customHeight="1">
      <c r="C674" s="31"/>
      <c r="D674" s="31"/>
    </row>
    <row r="675" spans="3:4" ht="15.75" customHeight="1">
      <c r="C675" s="31"/>
      <c r="D675" s="31"/>
    </row>
    <row r="676" spans="3:4" ht="15.75" customHeight="1">
      <c r="C676" s="31"/>
      <c r="D676" s="31"/>
    </row>
    <row r="677" spans="3:4" ht="15.75" customHeight="1">
      <c r="C677" s="31"/>
      <c r="D677" s="31"/>
    </row>
    <row r="678" spans="3:4" ht="15.75" customHeight="1">
      <c r="C678" s="31"/>
      <c r="D678" s="31"/>
    </row>
    <row r="679" spans="3:4" ht="15.75" customHeight="1">
      <c r="C679" s="31"/>
      <c r="D679" s="31"/>
    </row>
    <row r="680" spans="3:4" ht="15.75" customHeight="1">
      <c r="C680" s="31"/>
      <c r="D680" s="31"/>
    </row>
    <row r="681" spans="3:4" ht="15.75" customHeight="1">
      <c r="C681" s="31"/>
      <c r="D681" s="31"/>
    </row>
    <row r="682" spans="3:4" ht="15.75" customHeight="1">
      <c r="C682" s="31"/>
      <c r="D682" s="31"/>
    </row>
    <row r="683" spans="3:4" ht="15.75" customHeight="1">
      <c r="C683" s="31"/>
      <c r="D683" s="31"/>
    </row>
    <row r="684" spans="3:4" ht="15.75" customHeight="1">
      <c r="C684" s="31"/>
      <c r="D684" s="31"/>
    </row>
    <row r="685" spans="3:4" ht="15.75" customHeight="1">
      <c r="C685" s="31"/>
      <c r="D685" s="31"/>
    </row>
    <row r="686" spans="3:4" ht="15.75" customHeight="1">
      <c r="C686" s="31"/>
      <c r="D686" s="31"/>
    </row>
    <row r="687" spans="3:4" ht="15.75" customHeight="1">
      <c r="C687" s="31"/>
      <c r="D687" s="31"/>
    </row>
    <row r="688" spans="3:4" ht="15.75" customHeight="1">
      <c r="C688" s="31"/>
      <c r="D688" s="31"/>
    </row>
    <row r="689" spans="3:4" ht="15.75" customHeight="1">
      <c r="C689" s="31"/>
      <c r="D689" s="31"/>
    </row>
    <row r="690" spans="3:4" ht="15.75" customHeight="1">
      <c r="C690" s="31"/>
      <c r="D690" s="31"/>
    </row>
    <row r="691" spans="3:4" ht="15.75" customHeight="1">
      <c r="C691" s="31"/>
      <c r="D691" s="31"/>
    </row>
    <row r="692" spans="3:4" ht="15.75" customHeight="1">
      <c r="C692" s="31"/>
      <c r="D692" s="31"/>
    </row>
    <row r="693" spans="3:4" ht="15.75" customHeight="1">
      <c r="C693" s="31"/>
      <c r="D693" s="31"/>
    </row>
    <row r="694" spans="3:4" ht="15.75" customHeight="1">
      <c r="C694" s="31"/>
      <c r="D694" s="31"/>
    </row>
    <row r="695" spans="3:4" ht="15.75" customHeight="1">
      <c r="C695" s="31"/>
      <c r="D695" s="31"/>
    </row>
    <row r="696" spans="3:4" ht="15.75" customHeight="1">
      <c r="C696" s="31"/>
      <c r="D696" s="31"/>
    </row>
    <row r="697" spans="3:4" ht="15.75" customHeight="1">
      <c r="C697" s="31"/>
      <c r="D697" s="31"/>
    </row>
    <row r="698" spans="3:4" ht="15.75" customHeight="1">
      <c r="C698" s="31"/>
      <c r="D698" s="31"/>
    </row>
    <row r="699" spans="3:4" ht="15.75" customHeight="1">
      <c r="C699" s="31"/>
      <c r="D699" s="31"/>
    </row>
    <row r="700" spans="3:4" ht="15.75" customHeight="1">
      <c r="C700" s="31"/>
      <c r="D700" s="31"/>
    </row>
    <row r="701" spans="3:4" ht="15.75" customHeight="1">
      <c r="C701" s="31"/>
      <c r="D701" s="31"/>
    </row>
    <row r="702" spans="3:4" ht="15.75" customHeight="1">
      <c r="C702" s="31"/>
      <c r="D702" s="31"/>
    </row>
    <row r="703" spans="3:4" ht="15.75" customHeight="1">
      <c r="C703" s="31"/>
      <c r="D703" s="31"/>
    </row>
    <row r="704" spans="3:4" ht="15.75" customHeight="1">
      <c r="C704" s="31"/>
      <c r="D704" s="31"/>
    </row>
    <row r="705" spans="3:4" ht="15.75" customHeight="1">
      <c r="C705" s="31"/>
      <c r="D705" s="31"/>
    </row>
    <row r="706" spans="3:4" ht="15.75" customHeight="1">
      <c r="C706" s="31"/>
      <c r="D706" s="31"/>
    </row>
    <row r="707" spans="3:4" ht="15.75" customHeight="1">
      <c r="C707" s="31"/>
      <c r="D707" s="31"/>
    </row>
    <row r="708" spans="3:4" ht="15.75" customHeight="1">
      <c r="C708" s="31"/>
      <c r="D708" s="31"/>
    </row>
    <row r="709" spans="3:4" ht="15.75" customHeight="1">
      <c r="C709" s="31"/>
      <c r="D709" s="31"/>
    </row>
    <row r="710" spans="3:4" ht="15.75" customHeight="1">
      <c r="C710" s="31"/>
      <c r="D710" s="31"/>
    </row>
    <row r="711" spans="3:4" ht="15.75" customHeight="1">
      <c r="C711" s="31"/>
      <c r="D711" s="31"/>
    </row>
    <row r="712" spans="3:4" ht="15.75" customHeight="1">
      <c r="C712" s="31"/>
      <c r="D712" s="31"/>
    </row>
    <row r="713" spans="3:4" ht="15.75" customHeight="1">
      <c r="C713" s="31"/>
      <c r="D713" s="31"/>
    </row>
    <row r="714" spans="3:4" ht="15.75" customHeight="1">
      <c r="C714" s="31"/>
      <c r="D714" s="31"/>
    </row>
    <row r="715" spans="3:4" ht="15.75" customHeight="1">
      <c r="C715" s="31"/>
      <c r="D715" s="31"/>
    </row>
    <row r="716" spans="3:4" ht="15.75" customHeight="1">
      <c r="C716" s="31"/>
      <c r="D716" s="31"/>
    </row>
    <row r="717" spans="3:4" ht="15.75" customHeight="1">
      <c r="C717" s="31"/>
      <c r="D717" s="31"/>
    </row>
    <row r="718" spans="3:4" ht="15.75" customHeight="1">
      <c r="C718" s="31"/>
      <c r="D718" s="31"/>
    </row>
    <row r="719" spans="3:4" ht="15.75" customHeight="1">
      <c r="C719" s="31"/>
      <c r="D719" s="31"/>
    </row>
    <row r="720" spans="3:4" ht="15.75" customHeight="1">
      <c r="C720" s="31"/>
      <c r="D720" s="31"/>
    </row>
    <row r="721" spans="3:4" ht="15.75" customHeight="1">
      <c r="C721" s="31"/>
      <c r="D721" s="31"/>
    </row>
    <row r="722" spans="3:4" ht="15.75" customHeight="1">
      <c r="C722" s="31"/>
      <c r="D722" s="31"/>
    </row>
    <row r="723" spans="3:4" ht="15.75" customHeight="1">
      <c r="C723" s="31"/>
      <c r="D723" s="31"/>
    </row>
    <row r="724" spans="3:4" ht="15.75" customHeight="1">
      <c r="C724" s="31"/>
      <c r="D724" s="31"/>
    </row>
    <row r="725" spans="3:4" ht="15.75" customHeight="1">
      <c r="C725" s="31"/>
      <c r="D725" s="31"/>
    </row>
    <row r="726" spans="3:4" ht="15.75" customHeight="1">
      <c r="C726" s="31"/>
      <c r="D726" s="31"/>
    </row>
    <row r="727" spans="3:4" ht="15.75" customHeight="1">
      <c r="C727" s="31"/>
      <c r="D727" s="31"/>
    </row>
    <row r="728" spans="3:4" ht="15.75" customHeight="1">
      <c r="C728" s="31"/>
      <c r="D728" s="31"/>
    </row>
    <row r="729" spans="3:4" ht="15.75" customHeight="1">
      <c r="C729" s="31"/>
      <c r="D729" s="31"/>
    </row>
    <row r="730" spans="3:4" ht="15.75" customHeight="1">
      <c r="C730" s="31"/>
      <c r="D730" s="31"/>
    </row>
    <row r="731" spans="3:4" ht="15.75" customHeight="1">
      <c r="C731" s="31"/>
      <c r="D731" s="31"/>
    </row>
    <row r="732" spans="3:4" ht="15.75" customHeight="1">
      <c r="C732" s="31"/>
      <c r="D732" s="31"/>
    </row>
    <row r="733" spans="3:4" ht="15.75" customHeight="1">
      <c r="C733" s="31"/>
      <c r="D733" s="31"/>
    </row>
    <row r="734" spans="3:4" ht="15.75" customHeight="1">
      <c r="C734" s="31"/>
      <c r="D734" s="31"/>
    </row>
    <row r="735" spans="3:4" ht="15.75" customHeight="1">
      <c r="C735" s="31"/>
      <c r="D735" s="31"/>
    </row>
    <row r="736" spans="3:4" ht="15.75" customHeight="1">
      <c r="C736" s="31"/>
      <c r="D736" s="31"/>
    </row>
    <row r="737" spans="3:4" ht="15.75" customHeight="1">
      <c r="C737" s="31"/>
      <c r="D737" s="31"/>
    </row>
    <row r="738" spans="3:4" ht="15.75" customHeight="1">
      <c r="C738" s="31"/>
      <c r="D738" s="31"/>
    </row>
    <row r="739" spans="3:4" ht="15.75" customHeight="1">
      <c r="C739" s="31"/>
      <c r="D739" s="31"/>
    </row>
    <row r="740" spans="3:4" ht="15.75" customHeight="1">
      <c r="C740" s="31"/>
      <c r="D740" s="31"/>
    </row>
    <row r="741" spans="3:4" ht="15.75" customHeight="1">
      <c r="C741" s="31"/>
      <c r="D741" s="31"/>
    </row>
    <row r="742" spans="3:4" ht="15.75" customHeight="1">
      <c r="C742" s="31"/>
      <c r="D742" s="31"/>
    </row>
    <row r="743" spans="3:4" ht="15.75" customHeight="1">
      <c r="C743" s="31"/>
      <c r="D743" s="31"/>
    </row>
    <row r="744" spans="3:4" ht="15.75" customHeight="1">
      <c r="C744" s="31"/>
      <c r="D744" s="31"/>
    </row>
    <row r="745" spans="3:4" ht="15.75" customHeight="1">
      <c r="C745" s="31"/>
      <c r="D745" s="31"/>
    </row>
    <row r="746" spans="3:4" ht="15.75" customHeight="1">
      <c r="C746" s="31"/>
      <c r="D746" s="31"/>
    </row>
    <row r="747" spans="3:4" ht="15.75" customHeight="1">
      <c r="C747" s="31"/>
      <c r="D747" s="31"/>
    </row>
    <row r="748" spans="3:4" ht="15.75" customHeight="1">
      <c r="C748" s="31"/>
      <c r="D748" s="31"/>
    </row>
    <row r="749" spans="3:4" ht="15.75" customHeight="1">
      <c r="C749" s="31"/>
      <c r="D749" s="31"/>
    </row>
    <row r="750" spans="3:4" ht="15.75" customHeight="1">
      <c r="C750" s="31"/>
      <c r="D750" s="31"/>
    </row>
    <row r="751" spans="3:4" ht="15.75" customHeight="1">
      <c r="C751" s="31"/>
      <c r="D751" s="31"/>
    </row>
    <row r="752" spans="3:4" ht="15.75" customHeight="1">
      <c r="C752" s="31"/>
      <c r="D752" s="31"/>
    </row>
    <row r="753" spans="3:4" ht="15.75" customHeight="1">
      <c r="C753" s="31"/>
      <c r="D753" s="31"/>
    </row>
    <row r="754" spans="3:4" ht="15.75" customHeight="1">
      <c r="C754" s="31"/>
      <c r="D754" s="31"/>
    </row>
    <row r="755" spans="3:4" ht="15.75" customHeight="1">
      <c r="C755" s="31"/>
      <c r="D755" s="31"/>
    </row>
    <row r="756" spans="3:4" ht="15.75" customHeight="1">
      <c r="C756" s="31"/>
      <c r="D756" s="31"/>
    </row>
    <row r="757" spans="3:4" ht="15.75" customHeight="1">
      <c r="C757" s="31"/>
      <c r="D757" s="31"/>
    </row>
    <row r="758" spans="3:4" ht="15.75" customHeight="1">
      <c r="C758" s="31"/>
      <c r="D758" s="31"/>
    </row>
    <row r="759" spans="3:4" ht="15.75" customHeight="1">
      <c r="C759" s="31"/>
      <c r="D759" s="31"/>
    </row>
    <row r="760" spans="3:4" ht="15.75" customHeight="1">
      <c r="C760" s="31"/>
      <c r="D760" s="31"/>
    </row>
    <row r="761" spans="3:4" ht="15.75" customHeight="1">
      <c r="C761" s="31"/>
      <c r="D761" s="31"/>
    </row>
    <row r="762" spans="3:4" ht="15.75" customHeight="1">
      <c r="C762" s="31"/>
      <c r="D762" s="31"/>
    </row>
    <row r="763" spans="3:4" ht="15.75" customHeight="1">
      <c r="C763" s="31"/>
      <c r="D763" s="31"/>
    </row>
    <row r="764" spans="3:4" ht="15.75" customHeight="1">
      <c r="C764" s="31"/>
      <c r="D764" s="31"/>
    </row>
    <row r="765" spans="3:4" ht="15.75" customHeight="1">
      <c r="C765" s="31"/>
      <c r="D765" s="31"/>
    </row>
    <row r="766" spans="3:4" ht="15.75" customHeight="1">
      <c r="C766" s="31"/>
      <c r="D766" s="31"/>
    </row>
    <row r="767" spans="3:4" ht="15.75" customHeight="1">
      <c r="C767" s="31"/>
      <c r="D767" s="31"/>
    </row>
    <row r="768" spans="3:4" ht="15.75" customHeight="1">
      <c r="C768" s="31"/>
      <c r="D768" s="31"/>
    </row>
    <row r="769" spans="3:4" ht="15.75" customHeight="1">
      <c r="C769" s="31"/>
      <c r="D769" s="31"/>
    </row>
    <row r="770" spans="3:4" ht="15.75" customHeight="1">
      <c r="C770" s="31"/>
      <c r="D770" s="31"/>
    </row>
    <row r="771" spans="3:4" ht="15.75" customHeight="1">
      <c r="C771" s="31"/>
      <c r="D771" s="31"/>
    </row>
    <row r="772" spans="3:4" ht="15.75" customHeight="1">
      <c r="C772" s="31"/>
      <c r="D772" s="31"/>
    </row>
    <row r="773" spans="3:4" ht="15.75" customHeight="1">
      <c r="C773" s="31"/>
      <c r="D773" s="31"/>
    </row>
    <row r="774" spans="3:4" ht="15.75" customHeight="1">
      <c r="C774" s="31"/>
      <c r="D774" s="31"/>
    </row>
    <row r="775" spans="3:4" ht="15.75" customHeight="1">
      <c r="C775" s="31"/>
      <c r="D775" s="31"/>
    </row>
    <row r="776" spans="3:4" ht="15.75" customHeight="1">
      <c r="C776" s="31"/>
      <c r="D776" s="31"/>
    </row>
    <row r="777" spans="3:4" ht="15.75" customHeight="1">
      <c r="C777" s="31"/>
      <c r="D777" s="31"/>
    </row>
    <row r="778" spans="3:4" ht="15.75" customHeight="1">
      <c r="C778" s="31"/>
      <c r="D778" s="31"/>
    </row>
    <row r="779" spans="3:4" ht="15.75" customHeight="1">
      <c r="C779" s="31"/>
      <c r="D779" s="31"/>
    </row>
    <row r="780" spans="3:4" ht="15.75" customHeight="1">
      <c r="C780" s="31"/>
      <c r="D780" s="31"/>
    </row>
    <row r="781" spans="3:4" ht="15.75" customHeight="1">
      <c r="C781" s="31"/>
      <c r="D781" s="31"/>
    </row>
    <row r="782" spans="3:4" ht="15.75" customHeight="1">
      <c r="C782" s="31"/>
      <c r="D782" s="31"/>
    </row>
    <row r="783" spans="3:4" ht="15.75" customHeight="1">
      <c r="C783" s="31"/>
      <c r="D783" s="31"/>
    </row>
    <row r="784" spans="3:4" ht="15.75" customHeight="1">
      <c r="C784" s="31"/>
      <c r="D784" s="31"/>
    </row>
    <row r="785" spans="3:4" ht="15.75" customHeight="1">
      <c r="C785" s="31"/>
      <c r="D785" s="31"/>
    </row>
    <row r="786" spans="3:4" ht="15.75" customHeight="1">
      <c r="C786" s="31"/>
      <c r="D786" s="31"/>
    </row>
    <row r="787" spans="3:4" ht="15.75" customHeight="1">
      <c r="C787" s="31"/>
      <c r="D787" s="31"/>
    </row>
    <row r="788" spans="3:4" ht="15.75" customHeight="1">
      <c r="C788" s="31"/>
      <c r="D788" s="31"/>
    </row>
    <row r="789" spans="3:4" ht="15.75" customHeight="1">
      <c r="C789" s="31"/>
      <c r="D789" s="31"/>
    </row>
    <row r="790" spans="3:4" ht="15.75" customHeight="1">
      <c r="C790" s="31"/>
      <c r="D790" s="31"/>
    </row>
    <row r="791" spans="3:4" ht="15.75" customHeight="1">
      <c r="C791" s="31"/>
      <c r="D791" s="31"/>
    </row>
    <row r="792" spans="3:4" ht="15.75" customHeight="1">
      <c r="C792" s="31"/>
      <c r="D792" s="31"/>
    </row>
    <row r="793" spans="3:4" ht="15.75" customHeight="1">
      <c r="C793" s="31"/>
      <c r="D793" s="31"/>
    </row>
    <row r="794" spans="3:4" ht="15.75" customHeight="1">
      <c r="C794" s="31"/>
      <c r="D794" s="31"/>
    </row>
    <row r="795" spans="3:4" ht="15.75" customHeight="1">
      <c r="C795" s="31"/>
      <c r="D795" s="31"/>
    </row>
    <row r="796" spans="3:4" ht="15.75" customHeight="1">
      <c r="C796" s="31"/>
      <c r="D796" s="31"/>
    </row>
    <row r="797" spans="3:4" ht="15.75" customHeight="1">
      <c r="C797" s="31"/>
      <c r="D797" s="31"/>
    </row>
    <row r="798" spans="3:4" ht="15.75" customHeight="1">
      <c r="C798" s="31"/>
      <c r="D798" s="31"/>
    </row>
    <row r="799" spans="3:4" ht="15.75" customHeight="1">
      <c r="C799" s="31"/>
      <c r="D799" s="31"/>
    </row>
    <row r="800" spans="3:4" ht="15.75" customHeight="1">
      <c r="C800" s="31"/>
      <c r="D800" s="31"/>
    </row>
    <row r="801" spans="3:4" ht="15.75" customHeight="1">
      <c r="C801" s="31"/>
      <c r="D801" s="31"/>
    </row>
    <row r="802" spans="3:4" ht="15.75" customHeight="1">
      <c r="C802" s="31"/>
      <c r="D802" s="31"/>
    </row>
    <row r="803" spans="3:4" ht="15.75" customHeight="1">
      <c r="C803" s="31"/>
      <c r="D803" s="31"/>
    </row>
    <row r="804" spans="3:4" ht="15.75" customHeight="1">
      <c r="C804" s="31"/>
      <c r="D804" s="31"/>
    </row>
    <row r="805" spans="3:4" ht="15.75" customHeight="1">
      <c r="C805" s="31"/>
      <c r="D805" s="31"/>
    </row>
    <row r="806" spans="3:4" ht="15.75" customHeight="1">
      <c r="C806" s="31"/>
      <c r="D806" s="31"/>
    </row>
    <row r="807" spans="3:4" ht="15.75" customHeight="1">
      <c r="C807" s="31"/>
      <c r="D807" s="31"/>
    </row>
    <row r="808" spans="3:4" ht="15.75" customHeight="1">
      <c r="C808" s="31"/>
      <c r="D808" s="31"/>
    </row>
    <row r="809" spans="3:4" ht="15.75" customHeight="1">
      <c r="C809" s="31"/>
      <c r="D809" s="31"/>
    </row>
    <row r="810" spans="3:4" ht="15.75" customHeight="1">
      <c r="C810" s="31"/>
      <c r="D810" s="31"/>
    </row>
    <row r="811" spans="3:4" ht="15.75" customHeight="1">
      <c r="C811" s="31"/>
      <c r="D811" s="31"/>
    </row>
    <row r="812" spans="3:4" ht="15.75" customHeight="1">
      <c r="C812" s="31"/>
      <c r="D812" s="31"/>
    </row>
    <row r="813" spans="3:4" ht="15.75" customHeight="1">
      <c r="C813" s="31"/>
      <c r="D813" s="31"/>
    </row>
    <row r="814" spans="3:4" ht="15.75" customHeight="1">
      <c r="C814" s="31"/>
      <c r="D814" s="31"/>
    </row>
    <row r="815" spans="3:4" ht="15.75" customHeight="1">
      <c r="C815" s="31"/>
      <c r="D815" s="31"/>
    </row>
    <row r="816" spans="3:4" ht="15.75" customHeight="1">
      <c r="C816" s="31"/>
      <c r="D816" s="31"/>
    </row>
    <row r="817" spans="3:4" ht="15.75" customHeight="1">
      <c r="C817" s="31"/>
      <c r="D817" s="31"/>
    </row>
    <row r="818" spans="3:4" ht="15.75" customHeight="1">
      <c r="C818" s="31"/>
      <c r="D818" s="31"/>
    </row>
    <row r="819" spans="3:4" ht="15.75" customHeight="1">
      <c r="C819" s="31"/>
      <c r="D819" s="31"/>
    </row>
    <row r="820" spans="3:4" ht="15.75" customHeight="1">
      <c r="C820" s="31"/>
      <c r="D820" s="31"/>
    </row>
    <row r="821" spans="3:4" ht="15.75" customHeight="1">
      <c r="C821" s="31"/>
      <c r="D821" s="31"/>
    </row>
    <row r="822" spans="3:4" ht="15.75" customHeight="1">
      <c r="C822" s="31"/>
      <c r="D822" s="31"/>
    </row>
    <row r="823" spans="3:4" ht="15.75" customHeight="1">
      <c r="C823" s="31"/>
      <c r="D823" s="31"/>
    </row>
    <row r="824" spans="3:4" ht="15.75" customHeight="1">
      <c r="C824" s="31"/>
      <c r="D824" s="31"/>
    </row>
    <row r="825" spans="3:4" ht="15.75" customHeight="1">
      <c r="C825" s="31"/>
      <c r="D825" s="31"/>
    </row>
    <row r="826" spans="3:4" ht="15.75" customHeight="1">
      <c r="C826" s="31"/>
      <c r="D826" s="31"/>
    </row>
    <row r="827" spans="3:4" ht="15.75" customHeight="1">
      <c r="C827" s="31"/>
      <c r="D827" s="31"/>
    </row>
    <row r="828" spans="3:4" ht="15.75" customHeight="1">
      <c r="C828" s="31"/>
      <c r="D828" s="31"/>
    </row>
    <row r="829" spans="3:4" ht="15.75" customHeight="1">
      <c r="C829" s="31"/>
      <c r="D829" s="31"/>
    </row>
    <row r="830" spans="3:4" ht="15.75" customHeight="1">
      <c r="C830" s="31"/>
      <c r="D830" s="31"/>
    </row>
    <row r="831" spans="3:4" ht="15.75" customHeight="1">
      <c r="C831" s="31"/>
      <c r="D831" s="31"/>
    </row>
    <row r="832" spans="3:4" ht="15.75" customHeight="1">
      <c r="C832" s="31"/>
      <c r="D832" s="31"/>
    </row>
    <row r="833" spans="3:4" ht="15.75" customHeight="1">
      <c r="C833" s="31"/>
      <c r="D833" s="31"/>
    </row>
    <row r="834" spans="3:4" ht="15.75" customHeight="1">
      <c r="C834" s="31"/>
      <c r="D834" s="31"/>
    </row>
    <row r="835" spans="3:4" ht="15.75" customHeight="1">
      <c r="C835" s="31"/>
      <c r="D835" s="31"/>
    </row>
    <row r="836" spans="3:4" ht="15.75" customHeight="1">
      <c r="C836" s="31"/>
      <c r="D836" s="31"/>
    </row>
    <row r="837" spans="3:4" ht="15.75" customHeight="1">
      <c r="C837" s="31"/>
      <c r="D837" s="31"/>
    </row>
    <row r="838" spans="3:4" ht="15.75" customHeight="1">
      <c r="C838" s="31"/>
      <c r="D838" s="31"/>
    </row>
    <row r="839" spans="3:4" ht="15.75" customHeight="1">
      <c r="C839" s="31"/>
      <c r="D839" s="31"/>
    </row>
    <row r="840" spans="3:4" ht="15.75" customHeight="1">
      <c r="C840" s="31"/>
      <c r="D840" s="31"/>
    </row>
    <row r="841" spans="3:4" ht="15.75" customHeight="1">
      <c r="C841" s="31"/>
      <c r="D841" s="31"/>
    </row>
    <row r="842" spans="3:4" ht="15.75" customHeight="1">
      <c r="C842" s="31"/>
      <c r="D842" s="31"/>
    </row>
    <row r="843" spans="3:4" ht="15.75" customHeight="1">
      <c r="C843" s="31"/>
      <c r="D843" s="31"/>
    </row>
    <row r="844" spans="3:4" ht="15.75" customHeight="1">
      <c r="C844" s="31"/>
      <c r="D844" s="31"/>
    </row>
    <row r="845" spans="3:4" ht="15.75" customHeight="1">
      <c r="C845" s="31"/>
      <c r="D845" s="31"/>
    </row>
    <row r="846" spans="3:4" ht="15.75" customHeight="1">
      <c r="C846" s="31"/>
      <c r="D846" s="31"/>
    </row>
    <row r="847" spans="3:4" ht="15.75" customHeight="1">
      <c r="C847" s="31"/>
      <c r="D847" s="31"/>
    </row>
    <row r="848" spans="3:4" ht="15.75" customHeight="1">
      <c r="C848" s="31"/>
      <c r="D848" s="31"/>
    </row>
    <row r="849" spans="3:4" ht="15.75" customHeight="1">
      <c r="C849" s="31"/>
      <c r="D849" s="31"/>
    </row>
    <row r="850" spans="3:4" ht="15.75" customHeight="1">
      <c r="C850" s="31"/>
      <c r="D850" s="31"/>
    </row>
    <row r="851" spans="3:4" ht="15.75" customHeight="1">
      <c r="C851" s="31"/>
      <c r="D851" s="31"/>
    </row>
    <row r="852" spans="3:4" ht="15.75" customHeight="1">
      <c r="C852" s="31"/>
      <c r="D852" s="31"/>
    </row>
    <row r="853" spans="3:4" ht="15.75" customHeight="1">
      <c r="C853" s="31"/>
      <c r="D853" s="31"/>
    </row>
    <row r="854" spans="3:4" ht="15.75" customHeight="1">
      <c r="C854" s="31"/>
      <c r="D854" s="31"/>
    </row>
    <row r="855" spans="3:4" ht="15.75" customHeight="1">
      <c r="C855" s="31"/>
      <c r="D855" s="31"/>
    </row>
    <row r="856" spans="3:4" ht="15.75" customHeight="1">
      <c r="C856" s="31"/>
      <c r="D856" s="31"/>
    </row>
    <row r="857" spans="3:4" ht="15.75" customHeight="1">
      <c r="C857" s="31"/>
      <c r="D857" s="31"/>
    </row>
    <row r="858" spans="3:4" ht="15.75" customHeight="1">
      <c r="C858" s="31"/>
      <c r="D858" s="31"/>
    </row>
    <row r="859" spans="3:4" ht="15.75" customHeight="1">
      <c r="C859" s="31"/>
      <c r="D859" s="31"/>
    </row>
    <row r="860" spans="3:4" ht="15.75" customHeight="1">
      <c r="C860" s="31"/>
      <c r="D860" s="31"/>
    </row>
    <row r="861" spans="3:4" ht="15.75" customHeight="1">
      <c r="C861" s="31"/>
      <c r="D861" s="31"/>
    </row>
    <row r="862" spans="3:4" ht="15.75" customHeight="1">
      <c r="C862" s="31"/>
      <c r="D862" s="31"/>
    </row>
    <row r="863" spans="3:4" ht="15.75" customHeight="1">
      <c r="C863" s="31"/>
      <c r="D863" s="31"/>
    </row>
    <row r="864" spans="3:4" ht="15.75" customHeight="1">
      <c r="C864" s="31"/>
      <c r="D864" s="31"/>
    </row>
    <row r="865" spans="3:4" ht="15.75" customHeight="1">
      <c r="C865" s="31"/>
      <c r="D865" s="31"/>
    </row>
    <row r="866" spans="3:4" ht="15.75" customHeight="1">
      <c r="C866" s="31"/>
      <c r="D866" s="31"/>
    </row>
    <row r="867" spans="3:4" ht="15.75" customHeight="1">
      <c r="C867" s="31"/>
      <c r="D867" s="31"/>
    </row>
    <row r="868" spans="3:4" ht="15.75" customHeight="1">
      <c r="C868" s="31"/>
      <c r="D868" s="31"/>
    </row>
    <row r="869" spans="3:4" ht="15.75" customHeight="1">
      <c r="C869" s="31"/>
      <c r="D869" s="31"/>
    </row>
    <row r="870" spans="3:4" ht="15.75" customHeight="1">
      <c r="C870" s="31"/>
      <c r="D870" s="31"/>
    </row>
    <row r="871" spans="3:4" ht="15.75" customHeight="1">
      <c r="C871" s="31"/>
      <c r="D871" s="31"/>
    </row>
    <row r="872" spans="3:4" ht="15.75" customHeight="1">
      <c r="C872" s="31"/>
      <c r="D872" s="31"/>
    </row>
    <row r="873" spans="3:4" ht="15.75" customHeight="1">
      <c r="C873" s="31"/>
      <c r="D873" s="31"/>
    </row>
    <row r="874" spans="3:4" ht="15.75" customHeight="1">
      <c r="C874" s="31"/>
      <c r="D874" s="31"/>
    </row>
    <row r="875" spans="3:4" ht="15.75" customHeight="1">
      <c r="C875" s="31"/>
      <c r="D875" s="31"/>
    </row>
    <row r="876" spans="3:4" ht="15.75" customHeight="1">
      <c r="C876" s="31"/>
      <c r="D876" s="31"/>
    </row>
    <row r="877" spans="3:4" ht="15.75" customHeight="1">
      <c r="C877" s="31"/>
      <c r="D877" s="31"/>
    </row>
    <row r="878" spans="3:4" ht="15.75" customHeight="1">
      <c r="C878" s="31"/>
      <c r="D878" s="31"/>
    </row>
    <row r="879" spans="3:4" ht="15.75" customHeight="1">
      <c r="C879" s="31"/>
      <c r="D879" s="31"/>
    </row>
    <row r="880" spans="3:4" ht="15.75" customHeight="1">
      <c r="C880" s="31"/>
      <c r="D880" s="31"/>
    </row>
    <row r="881" spans="3:4" ht="15.75" customHeight="1">
      <c r="C881" s="31"/>
      <c r="D881" s="31"/>
    </row>
    <row r="882" spans="3:4" ht="15.75" customHeight="1">
      <c r="C882" s="31"/>
      <c r="D882" s="31"/>
    </row>
    <row r="883" spans="3:4" ht="15.75" customHeight="1">
      <c r="C883" s="31"/>
      <c r="D883" s="31"/>
    </row>
    <row r="884" spans="3:4" ht="15.75" customHeight="1">
      <c r="C884" s="31"/>
      <c r="D884" s="31"/>
    </row>
    <row r="885" spans="3:4" ht="15.75" customHeight="1">
      <c r="C885" s="31"/>
      <c r="D885" s="31"/>
    </row>
    <row r="886" spans="3:4" ht="15.75" customHeight="1">
      <c r="C886" s="31"/>
      <c r="D886" s="31"/>
    </row>
    <row r="887" spans="3:4" ht="15.75" customHeight="1">
      <c r="C887" s="31"/>
      <c r="D887" s="31"/>
    </row>
    <row r="888" spans="3:4" ht="15.75" customHeight="1">
      <c r="C888" s="31"/>
      <c r="D888" s="31"/>
    </row>
    <row r="889" spans="3:4" ht="15.75" customHeight="1">
      <c r="C889" s="31"/>
      <c r="D889" s="31"/>
    </row>
    <row r="890" spans="3:4" ht="15.75" customHeight="1">
      <c r="C890" s="31"/>
      <c r="D890" s="31"/>
    </row>
    <row r="891" spans="3:4" ht="15.75" customHeight="1">
      <c r="C891" s="31"/>
      <c r="D891" s="31"/>
    </row>
    <row r="892" spans="3:4" ht="15.75" customHeight="1">
      <c r="C892" s="31"/>
      <c r="D892" s="31"/>
    </row>
    <row r="893" spans="3:4" ht="15.75" customHeight="1">
      <c r="C893" s="31"/>
      <c r="D893" s="31"/>
    </row>
    <row r="894" spans="3:4" ht="15.75" customHeight="1">
      <c r="C894" s="31"/>
      <c r="D894" s="31"/>
    </row>
    <row r="895" spans="3:4" ht="15.75" customHeight="1">
      <c r="C895" s="31"/>
      <c r="D895" s="31"/>
    </row>
    <row r="896" spans="3:4" ht="15.75" customHeight="1">
      <c r="C896" s="31"/>
      <c r="D896" s="31"/>
    </row>
    <row r="897" spans="3:4" ht="15.75" customHeight="1">
      <c r="C897" s="31"/>
      <c r="D897" s="31"/>
    </row>
    <row r="898" spans="3:4" ht="15.75" customHeight="1">
      <c r="C898" s="31"/>
      <c r="D898" s="31"/>
    </row>
    <row r="899" spans="3:4" ht="15.75" customHeight="1">
      <c r="C899" s="31"/>
      <c r="D899" s="31"/>
    </row>
    <row r="900" spans="3:4" ht="15.75" customHeight="1">
      <c r="C900" s="31"/>
      <c r="D900" s="31"/>
    </row>
    <row r="901" spans="3:4" ht="15.75" customHeight="1">
      <c r="C901" s="31"/>
      <c r="D901" s="31"/>
    </row>
    <row r="902" spans="3:4" ht="15.75" customHeight="1">
      <c r="C902" s="31"/>
      <c r="D902" s="31"/>
    </row>
    <row r="903" spans="3:4" ht="15.75" customHeight="1">
      <c r="C903" s="31"/>
      <c r="D903" s="31"/>
    </row>
    <row r="904" spans="3:4" ht="15.75" customHeight="1">
      <c r="C904" s="31"/>
      <c r="D904" s="31"/>
    </row>
    <row r="905" spans="3:4" ht="15.75" customHeight="1">
      <c r="C905" s="31"/>
      <c r="D905" s="31"/>
    </row>
    <row r="906" spans="3:4" ht="15.75" customHeight="1">
      <c r="C906" s="31"/>
      <c r="D906" s="31"/>
    </row>
    <row r="907" spans="3:4" ht="15.75" customHeight="1">
      <c r="C907" s="31"/>
      <c r="D907" s="31"/>
    </row>
    <row r="908" spans="3:4" ht="15.75" customHeight="1">
      <c r="C908" s="31"/>
      <c r="D908" s="31"/>
    </row>
    <row r="909" spans="3:4" ht="15.75" customHeight="1">
      <c r="C909" s="31"/>
      <c r="D909" s="31"/>
    </row>
    <row r="910" spans="3:4" ht="15.75" customHeight="1">
      <c r="C910" s="31"/>
      <c r="D910" s="31"/>
    </row>
    <row r="911" spans="3:4" ht="15.75" customHeight="1">
      <c r="C911" s="31"/>
      <c r="D911" s="31"/>
    </row>
    <row r="912" spans="3:4" ht="15.75" customHeight="1">
      <c r="C912" s="31"/>
      <c r="D912" s="31"/>
    </row>
    <row r="913" spans="3:4" ht="15.75" customHeight="1">
      <c r="C913" s="31"/>
      <c r="D913" s="31"/>
    </row>
    <row r="914" spans="3:4" ht="15.75" customHeight="1">
      <c r="C914" s="31"/>
      <c r="D914" s="31"/>
    </row>
    <row r="915" spans="3:4" ht="15.75" customHeight="1">
      <c r="C915" s="31"/>
      <c r="D915" s="31"/>
    </row>
    <row r="916" spans="3:4" ht="15.75" customHeight="1">
      <c r="C916" s="31"/>
      <c r="D916" s="31"/>
    </row>
    <row r="917" spans="3:4" ht="15.75" customHeight="1">
      <c r="C917" s="31"/>
      <c r="D917" s="31"/>
    </row>
    <row r="918" spans="3:4" ht="15.75" customHeight="1">
      <c r="C918" s="31"/>
      <c r="D918" s="31"/>
    </row>
    <row r="919" spans="3:4" ht="15.75" customHeight="1">
      <c r="C919" s="31"/>
      <c r="D919" s="31"/>
    </row>
    <row r="920" spans="3:4" ht="15.75" customHeight="1">
      <c r="C920" s="31"/>
      <c r="D920" s="31"/>
    </row>
    <row r="921" spans="3:4" ht="15.75" customHeight="1">
      <c r="C921" s="31"/>
      <c r="D921" s="31"/>
    </row>
    <row r="922" spans="3:4" ht="15.75" customHeight="1">
      <c r="C922" s="31"/>
      <c r="D922" s="31"/>
    </row>
    <row r="923" spans="3:4" ht="15.75" customHeight="1">
      <c r="C923" s="31"/>
      <c r="D923" s="31"/>
    </row>
    <row r="924" spans="3:4" ht="15.75" customHeight="1">
      <c r="C924" s="31"/>
      <c r="D924" s="31"/>
    </row>
    <row r="925" spans="3:4" ht="15.75" customHeight="1">
      <c r="C925" s="31"/>
      <c r="D925" s="31"/>
    </row>
    <row r="926" spans="3:4" ht="15.75" customHeight="1">
      <c r="C926" s="31"/>
      <c r="D926" s="31"/>
    </row>
    <row r="927" spans="3:4" ht="15.75" customHeight="1">
      <c r="C927" s="31"/>
      <c r="D927" s="31"/>
    </row>
    <row r="928" spans="3:4" ht="15.75" customHeight="1">
      <c r="C928" s="31"/>
      <c r="D928" s="31"/>
    </row>
    <row r="929" spans="3:4" ht="15.75" customHeight="1">
      <c r="C929" s="31"/>
      <c r="D929" s="31"/>
    </row>
    <row r="930" spans="3:4" ht="15.75" customHeight="1">
      <c r="C930" s="31"/>
      <c r="D930" s="31"/>
    </row>
    <row r="931" spans="3:4" ht="15.75" customHeight="1">
      <c r="C931" s="31"/>
      <c r="D931" s="31"/>
    </row>
    <row r="932" spans="3:4" ht="15.75" customHeight="1">
      <c r="C932" s="31"/>
      <c r="D932" s="31"/>
    </row>
    <row r="933" spans="3:4" ht="15.75" customHeight="1">
      <c r="C933" s="31"/>
      <c r="D933" s="31"/>
    </row>
    <row r="934" spans="3:4" ht="15.75" customHeight="1">
      <c r="C934" s="31"/>
      <c r="D934" s="31"/>
    </row>
    <row r="935" spans="3:4" ht="15.75" customHeight="1">
      <c r="C935" s="31"/>
      <c r="D935" s="31"/>
    </row>
    <row r="936" spans="3:4" ht="15.75" customHeight="1">
      <c r="C936" s="31"/>
      <c r="D936" s="31"/>
    </row>
    <row r="937" spans="3:4" ht="15.75" customHeight="1">
      <c r="C937" s="31"/>
      <c r="D937" s="31"/>
    </row>
    <row r="938" spans="3:4" ht="15.75" customHeight="1">
      <c r="C938" s="31"/>
      <c r="D938" s="31"/>
    </row>
    <row r="939" spans="3:4" ht="15.75" customHeight="1">
      <c r="C939" s="31"/>
      <c r="D939" s="31"/>
    </row>
    <row r="940" spans="3:4" ht="15.75" customHeight="1">
      <c r="C940" s="31"/>
      <c r="D940" s="31"/>
    </row>
    <row r="941" spans="3:4" ht="15.75" customHeight="1">
      <c r="C941" s="31"/>
      <c r="D941" s="31"/>
    </row>
    <row r="942" spans="3:4" ht="15.75" customHeight="1">
      <c r="C942" s="31"/>
      <c r="D942" s="31"/>
    </row>
    <row r="943" spans="3:4" ht="15.75" customHeight="1">
      <c r="C943" s="31"/>
      <c r="D943" s="31"/>
    </row>
    <row r="944" spans="3:4" ht="15.75" customHeight="1">
      <c r="C944" s="31"/>
      <c r="D944" s="31"/>
    </row>
    <row r="945" spans="3:4" ht="15.75" customHeight="1">
      <c r="C945" s="31"/>
      <c r="D945" s="31"/>
    </row>
    <row r="946" spans="3:4" ht="15.75" customHeight="1">
      <c r="C946" s="31"/>
      <c r="D946" s="31"/>
    </row>
    <row r="947" spans="3:4" ht="15.75" customHeight="1">
      <c r="C947" s="31"/>
      <c r="D947" s="31"/>
    </row>
    <row r="948" spans="3:4" ht="15.75" customHeight="1">
      <c r="C948" s="31"/>
      <c r="D948" s="31"/>
    </row>
    <row r="949" spans="3:4" ht="15.75" customHeight="1">
      <c r="C949" s="31"/>
      <c r="D949" s="31"/>
    </row>
    <row r="950" spans="3:4" ht="15.75" customHeight="1">
      <c r="C950" s="31"/>
      <c r="D950" s="31"/>
    </row>
    <row r="951" spans="3:4" ht="15.75" customHeight="1">
      <c r="C951" s="31"/>
      <c r="D951" s="31"/>
    </row>
    <row r="952" spans="3:4" ht="15.75" customHeight="1">
      <c r="C952" s="31"/>
      <c r="D952" s="31"/>
    </row>
    <row r="953" spans="3:4" ht="15.75" customHeight="1">
      <c r="C953" s="31"/>
      <c r="D953" s="31"/>
    </row>
    <row r="954" spans="3:4" ht="15.75" customHeight="1">
      <c r="C954" s="31"/>
      <c r="D954" s="31"/>
    </row>
    <row r="955" spans="3:4" ht="15.75" customHeight="1">
      <c r="C955" s="31"/>
      <c r="D955" s="31"/>
    </row>
    <row r="956" spans="3:4" ht="15.75" customHeight="1">
      <c r="C956" s="31"/>
      <c r="D956" s="31"/>
    </row>
    <row r="957" spans="3:4" ht="15.75" customHeight="1">
      <c r="C957" s="31"/>
      <c r="D957" s="31"/>
    </row>
    <row r="958" spans="3:4" ht="15.75" customHeight="1">
      <c r="C958" s="31"/>
      <c r="D958" s="31"/>
    </row>
    <row r="959" spans="3:4" ht="15.75" customHeight="1">
      <c r="C959" s="31"/>
      <c r="D959" s="31"/>
    </row>
    <row r="960" spans="3:4" ht="15.75" customHeight="1">
      <c r="C960" s="31"/>
      <c r="D960" s="31"/>
    </row>
    <row r="961" spans="3:4" ht="15.75" customHeight="1">
      <c r="C961" s="31"/>
      <c r="D961" s="31"/>
    </row>
    <row r="962" spans="3:4" ht="15.75" customHeight="1">
      <c r="C962" s="31"/>
      <c r="D962" s="31"/>
    </row>
    <row r="963" spans="3:4" ht="15.75" customHeight="1">
      <c r="C963" s="31"/>
      <c r="D963" s="31"/>
    </row>
    <row r="964" spans="3:4" ht="15.75" customHeight="1">
      <c r="C964" s="31"/>
      <c r="D964" s="31"/>
    </row>
    <row r="965" spans="3:4" ht="15.75" customHeight="1">
      <c r="C965" s="31"/>
      <c r="D965" s="31"/>
    </row>
    <row r="966" spans="3:4" ht="15.75" customHeight="1">
      <c r="C966" s="31"/>
      <c r="D966" s="31"/>
    </row>
    <row r="967" spans="3:4" ht="15.75" customHeight="1">
      <c r="C967" s="31"/>
      <c r="D967" s="31"/>
    </row>
    <row r="968" spans="3:4" ht="15.75" customHeight="1">
      <c r="C968" s="31"/>
      <c r="D968" s="31"/>
    </row>
    <row r="969" spans="3:4" ht="15.75" customHeight="1">
      <c r="C969" s="31"/>
      <c r="D969" s="31"/>
    </row>
    <row r="970" spans="3:4" ht="15.75" customHeight="1">
      <c r="C970" s="31"/>
      <c r="D970" s="31"/>
    </row>
    <row r="971" spans="3:4" ht="15.75" customHeight="1">
      <c r="C971" s="31"/>
      <c r="D971" s="31"/>
    </row>
    <row r="972" spans="3:4" ht="15.75" customHeight="1">
      <c r="C972" s="31"/>
      <c r="D972" s="31"/>
    </row>
    <row r="973" spans="3:4" ht="15.75" customHeight="1">
      <c r="C973" s="31"/>
      <c r="D973" s="31"/>
    </row>
    <row r="974" spans="3:4" ht="15.75" customHeight="1">
      <c r="C974" s="31"/>
      <c r="D974" s="31"/>
    </row>
    <row r="975" spans="3:4" ht="15.75" customHeight="1">
      <c r="C975" s="31"/>
      <c r="D975" s="31"/>
    </row>
    <row r="976" spans="3:4" ht="15.75" customHeight="1">
      <c r="C976" s="31"/>
      <c r="D976" s="31"/>
    </row>
    <row r="977" spans="3:4" ht="15.75" customHeight="1">
      <c r="C977" s="31"/>
      <c r="D977" s="31"/>
    </row>
    <row r="978" spans="3:4" ht="15.75" customHeight="1">
      <c r="C978" s="31"/>
      <c r="D978" s="31"/>
    </row>
    <row r="979" spans="3:4" ht="15.75" customHeight="1">
      <c r="C979" s="31"/>
      <c r="D979" s="31"/>
    </row>
    <row r="980" spans="3:4" ht="15.75" customHeight="1">
      <c r="C980" s="31"/>
      <c r="D980" s="31"/>
    </row>
    <row r="981" spans="3:4" ht="15.75" customHeight="1">
      <c r="C981" s="31"/>
      <c r="D981" s="31"/>
    </row>
    <row r="982" spans="3:4" ht="15.75" customHeight="1">
      <c r="C982" s="31"/>
      <c r="D982" s="31"/>
    </row>
    <row r="983" spans="3:4" ht="15.75" customHeight="1">
      <c r="C983" s="31"/>
      <c r="D983" s="31"/>
    </row>
    <row r="984" spans="3:4" ht="15.75" customHeight="1">
      <c r="C984" s="31"/>
      <c r="D984" s="31"/>
    </row>
    <row r="985" spans="3:4" ht="15.75" customHeight="1">
      <c r="C985" s="31"/>
      <c r="D985" s="31"/>
    </row>
    <row r="986" spans="3:4" ht="15.75" customHeight="1">
      <c r="C986" s="31"/>
      <c r="D986" s="31"/>
    </row>
    <row r="987" spans="3:4" ht="15.75" customHeight="1">
      <c r="C987" s="31"/>
      <c r="D987" s="31"/>
    </row>
    <row r="988" spans="3:4" ht="15.75" customHeight="1">
      <c r="C988" s="31"/>
      <c r="D988" s="31"/>
    </row>
    <row r="989" spans="3:4" ht="15.75" customHeight="1">
      <c r="C989" s="31"/>
      <c r="D989" s="31"/>
    </row>
    <row r="990" spans="3:4" ht="15.75" customHeight="1">
      <c r="C990" s="31"/>
      <c r="D990" s="31"/>
    </row>
    <row r="991" spans="3:4" ht="15.75" customHeight="1">
      <c r="C991" s="31"/>
      <c r="D991" s="31"/>
    </row>
    <row r="992" spans="3:4" ht="15.75" customHeight="1">
      <c r="C992" s="31"/>
      <c r="D992" s="31"/>
    </row>
    <row r="993" spans="3:4" ht="15.75" customHeight="1">
      <c r="C993" s="31"/>
      <c r="D993" s="31"/>
    </row>
    <row r="994" spans="3:4" ht="15.75" customHeight="1">
      <c r="C994" s="31"/>
      <c r="D994" s="31"/>
    </row>
    <row r="995" spans="3:4" ht="15.75" customHeight="1">
      <c r="C995" s="31"/>
      <c r="D995" s="31"/>
    </row>
    <row r="996" spans="3:4" ht="15.75" customHeight="1">
      <c r="C996" s="31"/>
      <c r="D996" s="31"/>
    </row>
    <row r="997" spans="3:4" ht="15.75" customHeight="1">
      <c r="C997" s="31"/>
      <c r="D997" s="31"/>
    </row>
    <row r="998" spans="3:4" ht="15.75" customHeight="1">
      <c r="C998" s="31"/>
      <c r="D998" s="31"/>
    </row>
    <row r="999" spans="3:4" ht="15.75" customHeight="1">
      <c r="C999" s="31"/>
      <c r="D999" s="31"/>
    </row>
    <row r="1000" spans="3:4" ht="15.75" customHeight="1">
      <c r="C1000" s="31"/>
      <c r="D1000" s="31"/>
    </row>
  </sheetData>
  <mergeCells count="45">
    <mergeCell ref="C34:D34"/>
    <mergeCell ref="C35:D35"/>
    <mergeCell ref="C22:D22"/>
    <mergeCell ref="C23:D23"/>
    <mergeCell ref="C24:D24"/>
    <mergeCell ref="C25:D25"/>
    <mergeCell ref="C26:D26"/>
    <mergeCell ref="C27:D27"/>
    <mergeCell ref="C29:D29"/>
    <mergeCell ref="C21:D21"/>
    <mergeCell ref="C30:D30"/>
    <mergeCell ref="C31:D31"/>
    <mergeCell ref="C32:D32"/>
    <mergeCell ref="C33:D33"/>
    <mergeCell ref="C16:D16"/>
    <mergeCell ref="C17:D17"/>
    <mergeCell ref="C18:D18"/>
    <mergeCell ref="C19:D19"/>
    <mergeCell ref="C20:D20"/>
    <mergeCell ref="C11:D11"/>
    <mergeCell ref="C12:D12"/>
    <mergeCell ref="C13:D13"/>
    <mergeCell ref="C14:D14"/>
    <mergeCell ref="C15:D15"/>
    <mergeCell ref="N6:O6"/>
    <mergeCell ref="P6:Q6"/>
    <mergeCell ref="C8:D8"/>
    <mergeCell ref="C9:D9"/>
    <mergeCell ref="C10:D10"/>
    <mergeCell ref="D3:H3"/>
    <mergeCell ref="E6:F6"/>
    <mergeCell ref="G6:H6"/>
    <mergeCell ref="I6:J6"/>
    <mergeCell ref="K6:M6"/>
    <mergeCell ref="AH6:AI6"/>
    <mergeCell ref="AJ6:AK6"/>
    <mergeCell ref="AL6:AN6"/>
    <mergeCell ref="AO6:AQ6"/>
    <mergeCell ref="R6:S6"/>
    <mergeCell ref="T6:V6"/>
    <mergeCell ref="W6:X6"/>
    <mergeCell ref="Y6:Z6"/>
    <mergeCell ref="AA6:AB6"/>
    <mergeCell ref="AC6:AE6"/>
    <mergeCell ref="AF6:AG6"/>
  </mergeCells>
  <conditionalFormatting sqref="M9:M26 V9:V26 AE9:AE26 AN9:AN26 AQ9:AQ26">
    <cfRule type="cellIs" dxfId="1" priority="1" operator="lessThan">
      <formula>0</formula>
    </cfRule>
  </conditionalFormatting>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1000"/>
  <sheetViews>
    <sheetView showGridLines="0" workbookViewId="0"/>
  </sheetViews>
  <sheetFormatPr defaultColWidth="12.625" defaultRowHeight="15" customHeight="1"/>
  <cols>
    <col min="1" max="2" width="3.125" style="32" customWidth="1"/>
    <col min="3" max="3" width="26.125" style="32" customWidth="1"/>
    <col min="4" max="4" width="24.375" style="32" customWidth="1"/>
    <col min="5" max="43" width="11" style="32" customWidth="1"/>
    <col min="44" max="44" width="3.125" style="32" customWidth="1"/>
    <col min="45" max="16384" width="12.625" style="32"/>
  </cols>
  <sheetData>
    <row r="1" spans="1:44">
      <c r="A1" s="29"/>
      <c r="B1" s="29"/>
      <c r="C1" s="30"/>
      <c r="D1" s="31"/>
    </row>
    <row r="2" spans="1:44">
      <c r="A2" s="29"/>
      <c r="B2" s="33"/>
      <c r="C2" s="34"/>
      <c r="D2" s="35"/>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7"/>
    </row>
    <row r="3" spans="1:44" ht="46.5" customHeight="1">
      <c r="A3" s="29"/>
      <c r="B3" s="38"/>
      <c r="C3" s="39"/>
      <c r="D3" s="283" t="s">
        <v>98</v>
      </c>
      <c r="E3" s="335"/>
      <c r="F3" s="335"/>
      <c r="G3" s="335"/>
      <c r="H3" s="335"/>
      <c r="I3" s="335"/>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1"/>
    </row>
    <row r="4" spans="1:44" ht="31.5" customHeight="1">
      <c r="B4" s="42"/>
      <c r="C4" s="31"/>
      <c r="D4" s="31"/>
      <c r="AR4" s="41"/>
    </row>
    <row r="5" spans="1:44" ht="31.5" customHeight="1">
      <c r="B5" s="42"/>
      <c r="C5" s="43"/>
      <c r="D5" s="43"/>
      <c r="AR5" s="41"/>
    </row>
    <row r="6" spans="1:44" s="136" customFormat="1">
      <c r="B6" s="137"/>
      <c r="C6" s="148"/>
      <c r="D6" s="148"/>
      <c r="E6" s="287" t="s">
        <v>13</v>
      </c>
      <c r="F6" s="337"/>
      <c r="G6" s="287" t="s">
        <v>14</v>
      </c>
      <c r="H6" s="337"/>
      <c r="I6" s="287" t="s">
        <v>15</v>
      </c>
      <c r="J6" s="337"/>
      <c r="K6" s="288" t="s">
        <v>16</v>
      </c>
      <c r="L6" s="338"/>
      <c r="M6" s="337"/>
      <c r="N6" s="287" t="s">
        <v>17</v>
      </c>
      <c r="O6" s="337"/>
      <c r="P6" s="287" t="s">
        <v>18</v>
      </c>
      <c r="Q6" s="337"/>
      <c r="R6" s="287" t="s">
        <v>19</v>
      </c>
      <c r="S6" s="337"/>
      <c r="T6" s="288" t="s">
        <v>20</v>
      </c>
      <c r="U6" s="338"/>
      <c r="V6" s="337"/>
      <c r="W6" s="287" t="s">
        <v>21</v>
      </c>
      <c r="X6" s="337"/>
      <c r="Y6" s="287" t="s">
        <v>22</v>
      </c>
      <c r="Z6" s="337"/>
      <c r="AA6" s="287" t="s">
        <v>23</v>
      </c>
      <c r="AB6" s="337"/>
      <c r="AC6" s="288" t="s">
        <v>24</v>
      </c>
      <c r="AD6" s="338"/>
      <c r="AE6" s="337"/>
      <c r="AF6" s="287" t="s">
        <v>25</v>
      </c>
      <c r="AG6" s="337"/>
      <c r="AH6" s="287" t="s">
        <v>26</v>
      </c>
      <c r="AI6" s="337"/>
      <c r="AJ6" s="287" t="s">
        <v>27</v>
      </c>
      <c r="AK6" s="337"/>
      <c r="AL6" s="288" t="s">
        <v>28</v>
      </c>
      <c r="AM6" s="338"/>
      <c r="AN6" s="337"/>
      <c r="AO6" s="288" t="s">
        <v>43</v>
      </c>
      <c r="AP6" s="338"/>
      <c r="AQ6" s="338"/>
      <c r="AR6" s="138"/>
    </row>
    <row r="7" spans="1:44" ht="30" customHeight="1">
      <c r="A7" s="31"/>
      <c r="B7" s="45"/>
      <c r="C7" s="46"/>
      <c r="D7" s="46"/>
      <c r="E7" s="47" t="s">
        <v>30</v>
      </c>
      <c r="F7" s="48" t="s">
        <v>31</v>
      </c>
      <c r="G7" s="47" t="s">
        <v>30</v>
      </c>
      <c r="H7" s="48" t="s">
        <v>31</v>
      </c>
      <c r="I7" s="47" t="s">
        <v>30</v>
      </c>
      <c r="J7" s="48" t="s">
        <v>31</v>
      </c>
      <c r="K7" s="49" t="s">
        <v>30</v>
      </c>
      <c r="L7" s="50" t="s">
        <v>31</v>
      </c>
      <c r="M7" s="51" t="s">
        <v>32</v>
      </c>
      <c r="N7" s="47" t="s">
        <v>30</v>
      </c>
      <c r="O7" s="48" t="s">
        <v>31</v>
      </c>
      <c r="P7" s="47" t="s">
        <v>30</v>
      </c>
      <c r="Q7" s="48" t="s">
        <v>31</v>
      </c>
      <c r="R7" s="47" t="s">
        <v>30</v>
      </c>
      <c r="S7" s="48" t="s">
        <v>31</v>
      </c>
      <c r="T7" s="49" t="s">
        <v>30</v>
      </c>
      <c r="U7" s="50" t="s">
        <v>31</v>
      </c>
      <c r="V7" s="51" t="s">
        <v>32</v>
      </c>
      <c r="W7" s="47" t="s">
        <v>30</v>
      </c>
      <c r="X7" s="48" t="s">
        <v>31</v>
      </c>
      <c r="Y7" s="47" t="s">
        <v>30</v>
      </c>
      <c r="Z7" s="48" t="s">
        <v>31</v>
      </c>
      <c r="AA7" s="47" t="s">
        <v>30</v>
      </c>
      <c r="AB7" s="48" t="s">
        <v>31</v>
      </c>
      <c r="AC7" s="49" t="s">
        <v>30</v>
      </c>
      <c r="AD7" s="50" t="s">
        <v>31</v>
      </c>
      <c r="AE7" s="51" t="s">
        <v>32</v>
      </c>
      <c r="AF7" s="47" t="s">
        <v>30</v>
      </c>
      <c r="AG7" s="48" t="s">
        <v>31</v>
      </c>
      <c r="AH7" s="47" t="s">
        <v>30</v>
      </c>
      <c r="AI7" s="48" t="s">
        <v>31</v>
      </c>
      <c r="AJ7" s="47" t="s">
        <v>30</v>
      </c>
      <c r="AK7" s="48" t="s">
        <v>31</v>
      </c>
      <c r="AL7" s="49" t="s">
        <v>30</v>
      </c>
      <c r="AM7" s="50" t="s">
        <v>31</v>
      </c>
      <c r="AN7" s="51" t="s">
        <v>32</v>
      </c>
      <c r="AO7" s="49" t="s">
        <v>30</v>
      </c>
      <c r="AP7" s="50" t="s">
        <v>31</v>
      </c>
      <c r="AQ7" s="52" t="s">
        <v>32</v>
      </c>
      <c r="AR7" s="41"/>
    </row>
    <row r="8" spans="1:44">
      <c r="B8" s="42"/>
      <c r="C8" s="307" t="s">
        <v>63</v>
      </c>
      <c r="D8" s="350"/>
      <c r="E8" s="238"/>
      <c r="F8" s="239"/>
      <c r="G8" s="238"/>
      <c r="H8" s="239"/>
      <c r="I8" s="238"/>
      <c r="J8" s="239"/>
      <c r="K8" s="55"/>
      <c r="L8" s="56"/>
      <c r="M8" s="57"/>
      <c r="N8" s="238"/>
      <c r="O8" s="239"/>
      <c r="P8" s="238"/>
      <c r="Q8" s="239"/>
      <c r="R8" s="238"/>
      <c r="S8" s="239"/>
      <c r="T8" s="53"/>
      <c r="U8" s="58"/>
      <c r="V8" s="59"/>
      <c r="W8" s="238"/>
      <c r="X8" s="239"/>
      <c r="Y8" s="238"/>
      <c r="Z8" s="239"/>
      <c r="AA8" s="238"/>
      <c r="AB8" s="58"/>
      <c r="AC8" s="53"/>
      <c r="AD8" s="58"/>
      <c r="AE8" s="54"/>
      <c r="AF8" s="240"/>
      <c r="AG8" s="241"/>
      <c r="AH8" s="240"/>
      <c r="AI8" s="241"/>
      <c r="AJ8" s="240"/>
      <c r="AK8" s="62"/>
      <c r="AL8" s="60"/>
      <c r="AM8" s="62"/>
      <c r="AN8" s="59"/>
      <c r="AO8" s="58"/>
      <c r="AP8" s="63"/>
      <c r="AQ8" s="63"/>
      <c r="AR8" s="41"/>
    </row>
    <row r="9" spans="1:44">
      <c r="B9" s="42"/>
      <c r="C9" s="300" t="s">
        <v>99</v>
      </c>
      <c r="D9" s="335"/>
      <c r="E9" s="64">
        <v>100</v>
      </c>
      <c r="F9" s="65">
        <v>100</v>
      </c>
      <c r="G9" s="64">
        <v>100</v>
      </c>
      <c r="H9" s="65">
        <v>100</v>
      </c>
      <c r="I9" s="64">
        <v>100</v>
      </c>
      <c r="J9" s="65">
        <v>100</v>
      </c>
      <c r="K9" s="64">
        <f t="shared" ref="K9:L9" si="0">SUM(E9+G9+I9)</f>
        <v>300</v>
      </c>
      <c r="L9" s="66">
        <f t="shared" si="0"/>
        <v>300</v>
      </c>
      <c r="M9" s="67">
        <f t="shared" ref="M9:M14" si="1">K9-L9</f>
        <v>0</v>
      </c>
      <c r="N9" s="64"/>
      <c r="O9" s="65"/>
      <c r="P9" s="64"/>
      <c r="Q9" s="65"/>
      <c r="R9" s="64"/>
      <c r="S9" s="65"/>
      <c r="T9" s="64">
        <f t="shared" ref="T9:U9" si="2">SUM(N9+P9+R9)</f>
        <v>0</v>
      </c>
      <c r="U9" s="66">
        <f t="shared" si="2"/>
        <v>0</v>
      </c>
      <c r="V9" s="67">
        <f t="shared" ref="V9:V14" si="3">T9-U9</f>
        <v>0</v>
      </c>
      <c r="W9" s="64"/>
      <c r="X9" s="65"/>
      <c r="Y9" s="64"/>
      <c r="Z9" s="65"/>
      <c r="AA9" s="64"/>
      <c r="AB9" s="65"/>
      <c r="AC9" s="64">
        <f t="shared" ref="AC9:AD9" si="4">SUM(W9+Y9+AA9)</f>
        <v>0</v>
      </c>
      <c r="AD9" s="66">
        <f t="shared" si="4"/>
        <v>0</v>
      </c>
      <c r="AE9" s="67">
        <f t="shared" ref="AE9:AE14" si="5">AC9-AD9</f>
        <v>0</v>
      </c>
      <c r="AF9" s="64"/>
      <c r="AG9" s="65"/>
      <c r="AH9" s="64"/>
      <c r="AI9" s="65"/>
      <c r="AJ9" s="64"/>
      <c r="AK9" s="65"/>
      <c r="AL9" s="64">
        <f t="shared" ref="AL9:AM9" si="6">SUM(AF9+AH9+AJ9)</f>
        <v>0</v>
      </c>
      <c r="AM9" s="66">
        <f t="shared" si="6"/>
        <v>0</v>
      </c>
      <c r="AN9" s="67">
        <f t="shared" ref="AN9:AN14" si="7">AL9-AM9</f>
        <v>0</v>
      </c>
      <c r="AO9" s="64">
        <f t="shared" ref="AO9:AP9" si="8">SUM(K9+T9+AC9+AL9)</f>
        <v>300</v>
      </c>
      <c r="AP9" s="66">
        <f t="shared" si="8"/>
        <v>300</v>
      </c>
      <c r="AQ9" s="68">
        <f t="shared" ref="AQ9:AQ14" si="9">AO9-AP9</f>
        <v>0</v>
      </c>
      <c r="AR9" s="41"/>
    </row>
    <row r="10" spans="1:44">
      <c r="B10" s="42"/>
      <c r="C10" s="300" t="s">
        <v>100</v>
      </c>
      <c r="D10" s="335"/>
      <c r="E10" s="64">
        <v>100</v>
      </c>
      <c r="F10" s="65">
        <v>100</v>
      </c>
      <c r="G10" s="64">
        <v>100</v>
      </c>
      <c r="H10" s="65">
        <v>100</v>
      </c>
      <c r="I10" s="64">
        <v>100</v>
      </c>
      <c r="J10" s="65">
        <v>100</v>
      </c>
      <c r="K10" s="64">
        <f t="shared" ref="K10:L10" si="10">SUM(E10+G10+I10)</f>
        <v>300</v>
      </c>
      <c r="L10" s="66">
        <f t="shared" si="10"/>
        <v>300</v>
      </c>
      <c r="M10" s="67">
        <f t="shared" si="1"/>
        <v>0</v>
      </c>
      <c r="N10" s="64"/>
      <c r="O10" s="65"/>
      <c r="P10" s="64"/>
      <c r="Q10" s="65"/>
      <c r="R10" s="64"/>
      <c r="S10" s="65"/>
      <c r="T10" s="64">
        <f t="shared" ref="T10:U10" si="11">SUM(N10+P10+R10)</f>
        <v>0</v>
      </c>
      <c r="U10" s="66">
        <f t="shared" si="11"/>
        <v>0</v>
      </c>
      <c r="V10" s="67">
        <f t="shared" si="3"/>
        <v>0</v>
      </c>
      <c r="W10" s="64"/>
      <c r="X10" s="65"/>
      <c r="Y10" s="64"/>
      <c r="Z10" s="65"/>
      <c r="AA10" s="64"/>
      <c r="AB10" s="65"/>
      <c r="AC10" s="64">
        <f t="shared" ref="AC10:AD10" si="12">SUM(W10+Y10+AA10)</f>
        <v>0</v>
      </c>
      <c r="AD10" s="66">
        <f t="shared" si="12"/>
        <v>0</v>
      </c>
      <c r="AE10" s="67">
        <f t="shared" si="5"/>
        <v>0</v>
      </c>
      <c r="AF10" s="64"/>
      <c r="AG10" s="65"/>
      <c r="AH10" s="64"/>
      <c r="AI10" s="65"/>
      <c r="AJ10" s="64"/>
      <c r="AK10" s="65"/>
      <c r="AL10" s="64">
        <f t="shared" ref="AL10:AM10" si="13">SUM(AF10+AH10+AJ10)</f>
        <v>0</v>
      </c>
      <c r="AM10" s="66">
        <f t="shared" si="13"/>
        <v>0</v>
      </c>
      <c r="AN10" s="67">
        <f t="shared" si="7"/>
        <v>0</v>
      </c>
      <c r="AO10" s="64">
        <f t="shared" ref="AO10:AP10" si="14">SUM(K10+T10+AC10+AL10)</f>
        <v>300</v>
      </c>
      <c r="AP10" s="66">
        <f t="shared" si="14"/>
        <v>300</v>
      </c>
      <c r="AQ10" s="68">
        <f t="shared" si="9"/>
        <v>0</v>
      </c>
      <c r="AR10" s="41"/>
    </row>
    <row r="11" spans="1:44">
      <c r="B11" s="42"/>
      <c r="C11" s="300" t="s">
        <v>101</v>
      </c>
      <c r="D11" s="335"/>
      <c r="E11" s="64">
        <v>100</v>
      </c>
      <c r="F11" s="65">
        <v>100</v>
      </c>
      <c r="G11" s="64">
        <v>100</v>
      </c>
      <c r="H11" s="65">
        <v>100</v>
      </c>
      <c r="I11" s="64">
        <v>100</v>
      </c>
      <c r="J11" s="65">
        <v>100</v>
      </c>
      <c r="K11" s="64">
        <f t="shared" ref="K11:L11" si="15">SUM(E11+G11+I11)</f>
        <v>300</v>
      </c>
      <c r="L11" s="66">
        <f t="shared" si="15"/>
        <v>300</v>
      </c>
      <c r="M11" s="67">
        <f t="shared" si="1"/>
        <v>0</v>
      </c>
      <c r="N11" s="64"/>
      <c r="O11" s="65"/>
      <c r="P11" s="64"/>
      <c r="Q11" s="65"/>
      <c r="R11" s="64"/>
      <c r="S11" s="65"/>
      <c r="T11" s="64">
        <f t="shared" ref="T11:U11" si="16">SUM(N11+P11+R11)</f>
        <v>0</v>
      </c>
      <c r="U11" s="66">
        <f t="shared" si="16"/>
        <v>0</v>
      </c>
      <c r="V11" s="67">
        <f t="shared" si="3"/>
        <v>0</v>
      </c>
      <c r="W11" s="64"/>
      <c r="X11" s="65"/>
      <c r="Y11" s="64"/>
      <c r="Z11" s="65"/>
      <c r="AA11" s="64"/>
      <c r="AB11" s="65"/>
      <c r="AC11" s="64">
        <f t="shared" ref="AC11:AD11" si="17">SUM(W11+Y11+AA11)</f>
        <v>0</v>
      </c>
      <c r="AD11" s="66">
        <f t="shared" si="17"/>
        <v>0</v>
      </c>
      <c r="AE11" s="67">
        <f t="shared" si="5"/>
        <v>0</v>
      </c>
      <c r="AF11" s="64"/>
      <c r="AG11" s="65"/>
      <c r="AH11" s="64"/>
      <c r="AI11" s="65"/>
      <c r="AJ11" s="64"/>
      <c r="AK11" s="65"/>
      <c r="AL11" s="64">
        <f t="shared" ref="AL11:AM11" si="18">SUM(AF11+AH11+AJ11)</f>
        <v>0</v>
      </c>
      <c r="AM11" s="66">
        <f t="shared" si="18"/>
        <v>0</v>
      </c>
      <c r="AN11" s="67">
        <f t="shared" si="7"/>
        <v>0</v>
      </c>
      <c r="AO11" s="64">
        <f t="shared" ref="AO11:AP11" si="19">SUM(K11+T11+AC11+AL11)</f>
        <v>300</v>
      </c>
      <c r="AP11" s="66">
        <f t="shared" si="19"/>
        <v>300</v>
      </c>
      <c r="AQ11" s="68">
        <f t="shared" si="9"/>
        <v>0</v>
      </c>
      <c r="AR11" s="41"/>
    </row>
    <row r="12" spans="1:44">
      <c r="B12" s="42"/>
      <c r="C12" s="300" t="s">
        <v>102</v>
      </c>
      <c r="D12" s="335"/>
      <c r="E12" s="64">
        <v>100</v>
      </c>
      <c r="F12" s="65">
        <v>100</v>
      </c>
      <c r="G12" s="64">
        <v>100</v>
      </c>
      <c r="H12" s="65">
        <v>100</v>
      </c>
      <c r="I12" s="64">
        <v>100</v>
      </c>
      <c r="J12" s="65">
        <v>100</v>
      </c>
      <c r="K12" s="64">
        <f t="shared" ref="K12:L12" si="20">SUM(E12+G12+I12)</f>
        <v>300</v>
      </c>
      <c r="L12" s="66">
        <f t="shared" si="20"/>
        <v>300</v>
      </c>
      <c r="M12" s="67">
        <f t="shared" si="1"/>
        <v>0</v>
      </c>
      <c r="N12" s="64"/>
      <c r="O12" s="65"/>
      <c r="P12" s="64"/>
      <c r="Q12" s="65"/>
      <c r="R12" s="64"/>
      <c r="S12" s="65"/>
      <c r="T12" s="64">
        <f t="shared" ref="T12:U12" si="21">SUM(N12+P12+R12)</f>
        <v>0</v>
      </c>
      <c r="U12" s="66">
        <f t="shared" si="21"/>
        <v>0</v>
      </c>
      <c r="V12" s="67">
        <f t="shared" si="3"/>
        <v>0</v>
      </c>
      <c r="W12" s="64"/>
      <c r="X12" s="65"/>
      <c r="Y12" s="64"/>
      <c r="Z12" s="65"/>
      <c r="AA12" s="64"/>
      <c r="AB12" s="65"/>
      <c r="AC12" s="64">
        <f t="shared" ref="AC12:AD12" si="22">SUM(W12+Y12+AA12)</f>
        <v>0</v>
      </c>
      <c r="AD12" s="66">
        <f t="shared" si="22"/>
        <v>0</v>
      </c>
      <c r="AE12" s="67">
        <f t="shared" si="5"/>
        <v>0</v>
      </c>
      <c r="AF12" s="64"/>
      <c r="AG12" s="65"/>
      <c r="AH12" s="64"/>
      <c r="AI12" s="65"/>
      <c r="AJ12" s="64"/>
      <c r="AK12" s="65"/>
      <c r="AL12" s="64">
        <f t="shared" ref="AL12:AM12" si="23">SUM(AF12+AH12+AJ12)</f>
        <v>0</v>
      </c>
      <c r="AM12" s="66">
        <f t="shared" si="23"/>
        <v>0</v>
      </c>
      <c r="AN12" s="67">
        <f t="shared" si="7"/>
        <v>0</v>
      </c>
      <c r="AO12" s="64">
        <f t="shared" ref="AO12:AP12" si="24">SUM(K12+T12+AC12+AL12)</f>
        <v>300</v>
      </c>
      <c r="AP12" s="66">
        <f t="shared" si="24"/>
        <v>300</v>
      </c>
      <c r="AQ12" s="68">
        <f t="shared" si="9"/>
        <v>0</v>
      </c>
      <c r="AR12" s="41"/>
    </row>
    <row r="13" spans="1:44">
      <c r="B13" s="42"/>
      <c r="C13" s="300" t="s">
        <v>103</v>
      </c>
      <c r="D13" s="335"/>
      <c r="E13" s="64">
        <v>100</v>
      </c>
      <c r="F13" s="65">
        <v>100</v>
      </c>
      <c r="G13" s="64">
        <v>100</v>
      </c>
      <c r="H13" s="65">
        <v>100</v>
      </c>
      <c r="I13" s="64">
        <v>100</v>
      </c>
      <c r="J13" s="65">
        <v>100</v>
      </c>
      <c r="K13" s="64">
        <f t="shared" ref="K13:L13" si="25">SUM(E13+G13+I13)</f>
        <v>300</v>
      </c>
      <c r="L13" s="66">
        <f t="shared" si="25"/>
        <v>300</v>
      </c>
      <c r="M13" s="67">
        <f t="shared" si="1"/>
        <v>0</v>
      </c>
      <c r="N13" s="64"/>
      <c r="O13" s="65"/>
      <c r="P13" s="64"/>
      <c r="Q13" s="65"/>
      <c r="R13" s="64"/>
      <c r="S13" s="65"/>
      <c r="T13" s="64">
        <f t="shared" ref="T13:U13" si="26">SUM(N13+P13+R13)</f>
        <v>0</v>
      </c>
      <c r="U13" s="66">
        <f t="shared" si="26"/>
        <v>0</v>
      </c>
      <c r="V13" s="67">
        <f t="shared" si="3"/>
        <v>0</v>
      </c>
      <c r="W13" s="64"/>
      <c r="X13" s="65"/>
      <c r="Y13" s="64"/>
      <c r="Z13" s="65"/>
      <c r="AA13" s="64"/>
      <c r="AB13" s="65"/>
      <c r="AC13" s="64">
        <f t="shared" ref="AC13:AD13" si="27">SUM(W13+Y13+AA13)</f>
        <v>0</v>
      </c>
      <c r="AD13" s="66">
        <f t="shared" si="27"/>
        <v>0</v>
      </c>
      <c r="AE13" s="67">
        <f t="shared" si="5"/>
        <v>0</v>
      </c>
      <c r="AF13" s="64"/>
      <c r="AG13" s="65"/>
      <c r="AH13" s="64"/>
      <c r="AI13" s="65"/>
      <c r="AJ13" s="64"/>
      <c r="AK13" s="65"/>
      <c r="AL13" s="64">
        <f t="shared" ref="AL13:AM13" si="28">SUM(AF13+AH13+AJ13)</f>
        <v>0</v>
      </c>
      <c r="AM13" s="66">
        <f t="shared" si="28"/>
        <v>0</v>
      </c>
      <c r="AN13" s="67">
        <f t="shared" si="7"/>
        <v>0</v>
      </c>
      <c r="AO13" s="64">
        <f t="shared" ref="AO13:AP13" si="29">SUM(K13+T13+AC13+AL13)</f>
        <v>300</v>
      </c>
      <c r="AP13" s="66">
        <f t="shared" si="29"/>
        <v>300</v>
      </c>
      <c r="AQ13" s="68">
        <f t="shared" si="9"/>
        <v>0</v>
      </c>
      <c r="AR13" s="41"/>
    </row>
    <row r="14" spans="1:44">
      <c r="B14" s="42"/>
      <c r="C14" s="300" t="s">
        <v>65</v>
      </c>
      <c r="D14" s="335"/>
      <c r="E14" s="64">
        <v>100</v>
      </c>
      <c r="F14" s="65">
        <v>100</v>
      </c>
      <c r="G14" s="64">
        <v>100</v>
      </c>
      <c r="H14" s="65">
        <v>100</v>
      </c>
      <c r="I14" s="64">
        <v>100</v>
      </c>
      <c r="J14" s="65">
        <v>100</v>
      </c>
      <c r="K14" s="64">
        <f t="shared" ref="K14:L14" si="30">SUM(E14+G14+I14)</f>
        <v>300</v>
      </c>
      <c r="L14" s="66">
        <f t="shared" si="30"/>
        <v>300</v>
      </c>
      <c r="M14" s="67">
        <f t="shared" si="1"/>
        <v>0</v>
      </c>
      <c r="N14" s="64"/>
      <c r="O14" s="65"/>
      <c r="P14" s="64"/>
      <c r="Q14" s="65"/>
      <c r="R14" s="64"/>
      <c r="S14" s="65"/>
      <c r="T14" s="64">
        <f t="shared" ref="T14:U14" si="31">SUM(N14+P14+R14)</f>
        <v>0</v>
      </c>
      <c r="U14" s="66">
        <f t="shared" si="31"/>
        <v>0</v>
      </c>
      <c r="V14" s="67">
        <f t="shared" si="3"/>
        <v>0</v>
      </c>
      <c r="W14" s="64"/>
      <c r="X14" s="65"/>
      <c r="Y14" s="64"/>
      <c r="Z14" s="65"/>
      <c r="AA14" s="64"/>
      <c r="AB14" s="65"/>
      <c r="AC14" s="64">
        <f t="shared" ref="AC14:AD14" si="32">SUM(W14+Y14+AA14)</f>
        <v>0</v>
      </c>
      <c r="AD14" s="66">
        <f t="shared" si="32"/>
        <v>0</v>
      </c>
      <c r="AE14" s="67">
        <f t="shared" si="5"/>
        <v>0</v>
      </c>
      <c r="AF14" s="64"/>
      <c r="AG14" s="65"/>
      <c r="AH14" s="64"/>
      <c r="AI14" s="65"/>
      <c r="AJ14" s="64"/>
      <c r="AK14" s="65"/>
      <c r="AL14" s="64">
        <f t="shared" ref="AL14:AM14" si="33">SUM(AF14+AH14+AJ14)</f>
        <v>0</v>
      </c>
      <c r="AM14" s="66">
        <f t="shared" si="33"/>
        <v>0</v>
      </c>
      <c r="AN14" s="67">
        <f t="shared" si="7"/>
        <v>0</v>
      </c>
      <c r="AO14" s="64">
        <f t="shared" ref="AO14:AP14" si="34">SUM(K14+T14+AC14+AL14)</f>
        <v>300</v>
      </c>
      <c r="AP14" s="66">
        <f t="shared" si="34"/>
        <v>300</v>
      </c>
      <c r="AQ14" s="68">
        <f t="shared" si="9"/>
        <v>0</v>
      </c>
      <c r="AR14" s="41"/>
    </row>
    <row r="15" spans="1:44">
      <c r="B15" s="42"/>
      <c r="C15" s="301" t="s">
        <v>104</v>
      </c>
      <c r="D15" s="351"/>
      <c r="E15" s="242"/>
      <c r="F15" s="243"/>
      <c r="G15" s="242"/>
      <c r="H15" s="243"/>
      <c r="I15" s="242"/>
      <c r="J15" s="243"/>
      <c r="K15" s="69"/>
      <c r="L15" s="71"/>
      <c r="M15" s="72"/>
      <c r="N15" s="242"/>
      <c r="O15" s="243"/>
      <c r="P15" s="242"/>
      <c r="Q15" s="243"/>
      <c r="R15" s="242"/>
      <c r="S15" s="243"/>
      <c r="T15" s="69"/>
      <c r="U15" s="71"/>
      <c r="V15" s="72"/>
      <c r="W15" s="242"/>
      <c r="X15" s="243"/>
      <c r="Y15" s="242"/>
      <c r="Z15" s="243"/>
      <c r="AA15" s="242"/>
      <c r="AB15" s="71"/>
      <c r="AC15" s="69"/>
      <c r="AD15" s="71"/>
      <c r="AE15" s="72"/>
      <c r="AF15" s="242"/>
      <c r="AG15" s="243"/>
      <c r="AH15" s="242"/>
      <c r="AI15" s="243"/>
      <c r="AJ15" s="242"/>
      <c r="AK15" s="71"/>
      <c r="AL15" s="69"/>
      <c r="AM15" s="71"/>
      <c r="AN15" s="72"/>
      <c r="AO15" s="71"/>
      <c r="AP15" s="71"/>
      <c r="AQ15" s="73"/>
      <c r="AR15" s="41"/>
    </row>
    <row r="16" spans="1:44">
      <c r="B16" s="42"/>
      <c r="C16" s="300" t="s">
        <v>105</v>
      </c>
      <c r="D16" s="335"/>
      <c r="E16" s="64">
        <v>100</v>
      </c>
      <c r="F16" s="65">
        <v>100</v>
      </c>
      <c r="G16" s="64">
        <v>100</v>
      </c>
      <c r="H16" s="65">
        <v>100</v>
      </c>
      <c r="I16" s="64">
        <v>100</v>
      </c>
      <c r="J16" s="65">
        <v>100</v>
      </c>
      <c r="K16" s="64">
        <f t="shared" ref="K16:L16" si="35">SUM(E16+G16+I16)</f>
        <v>300</v>
      </c>
      <c r="L16" s="66">
        <f t="shared" si="35"/>
        <v>300</v>
      </c>
      <c r="M16" s="67">
        <f t="shared" ref="M16:M18" si="36">K16-L16</f>
        <v>0</v>
      </c>
      <c r="N16" s="64"/>
      <c r="O16" s="65"/>
      <c r="P16" s="64"/>
      <c r="Q16" s="65"/>
      <c r="R16" s="64"/>
      <c r="S16" s="65"/>
      <c r="T16" s="64">
        <f t="shared" ref="T16:U16" si="37">SUM(N16+P16+R16)</f>
        <v>0</v>
      </c>
      <c r="U16" s="66">
        <f t="shared" si="37"/>
        <v>0</v>
      </c>
      <c r="V16" s="67">
        <f t="shared" ref="V16:V18" si="38">T16-U16</f>
        <v>0</v>
      </c>
      <c r="W16" s="64"/>
      <c r="X16" s="65"/>
      <c r="Y16" s="64"/>
      <c r="Z16" s="65"/>
      <c r="AA16" s="64"/>
      <c r="AB16" s="65"/>
      <c r="AC16" s="64">
        <f t="shared" ref="AC16:AD16" si="39">SUM(W16+Y16+AA16)</f>
        <v>0</v>
      </c>
      <c r="AD16" s="66">
        <f t="shared" si="39"/>
        <v>0</v>
      </c>
      <c r="AE16" s="67">
        <f t="shared" ref="AE16:AE18" si="40">AC16-AD16</f>
        <v>0</v>
      </c>
      <c r="AF16" s="64"/>
      <c r="AG16" s="65"/>
      <c r="AH16" s="64"/>
      <c r="AI16" s="65"/>
      <c r="AJ16" s="64"/>
      <c r="AK16" s="65"/>
      <c r="AL16" s="64">
        <f t="shared" ref="AL16:AM16" si="41">SUM(AF16+AH16+AJ16)</f>
        <v>0</v>
      </c>
      <c r="AM16" s="66">
        <f t="shared" si="41"/>
        <v>0</v>
      </c>
      <c r="AN16" s="67">
        <f t="shared" ref="AN16:AN18" si="42">AL16-AM16</f>
        <v>0</v>
      </c>
      <c r="AO16" s="64">
        <f t="shared" ref="AO16:AP16" si="43">SUM(K16+T16+AC16+AL16)</f>
        <v>300</v>
      </c>
      <c r="AP16" s="66">
        <f t="shared" si="43"/>
        <v>300</v>
      </c>
      <c r="AQ16" s="68">
        <f t="shared" ref="AQ16:AQ18" si="44">AO16-AP16</f>
        <v>0</v>
      </c>
      <c r="AR16" s="41"/>
    </row>
    <row r="17" spans="2:44">
      <c r="B17" s="42"/>
      <c r="C17" s="300" t="s">
        <v>106</v>
      </c>
      <c r="D17" s="335"/>
      <c r="E17" s="64">
        <v>100</v>
      </c>
      <c r="F17" s="65">
        <v>100</v>
      </c>
      <c r="G17" s="64">
        <v>100</v>
      </c>
      <c r="H17" s="65">
        <v>100</v>
      </c>
      <c r="I17" s="64">
        <v>100</v>
      </c>
      <c r="J17" s="65">
        <v>100</v>
      </c>
      <c r="K17" s="64">
        <f t="shared" ref="K17:L17" si="45">SUM(E17+G17+I17)</f>
        <v>300</v>
      </c>
      <c r="L17" s="66">
        <f t="shared" si="45"/>
        <v>300</v>
      </c>
      <c r="M17" s="67">
        <f t="shared" si="36"/>
        <v>0</v>
      </c>
      <c r="N17" s="64"/>
      <c r="O17" s="65"/>
      <c r="P17" s="64"/>
      <c r="Q17" s="65"/>
      <c r="R17" s="64"/>
      <c r="S17" s="65"/>
      <c r="T17" s="64">
        <f t="shared" ref="T17:U17" si="46">SUM(N17+P17+R17)</f>
        <v>0</v>
      </c>
      <c r="U17" s="66">
        <f t="shared" si="46"/>
        <v>0</v>
      </c>
      <c r="V17" s="67">
        <f t="shared" si="38"/>
        <v>0</v>
      </c>
      <c r="W17" s="64"/>
      <c r="X17" s="65"/>
      <c r="Y17" s="64"/>
      <c r="Z17" s="65"/>
      <c r="AA17" s="64"/>
      <c r="AB17" s="65"/>
      <c r="AC17" s="64">
        <f t="shared" ref="AC17:AD17" si="47">SUM(W17+Y17+AA17)</f>
        <v>0</v>
      </c>
      <c r="AD17" s="66">
        <f t="shared" si="47"/>
        <v>0</v>
      </c>
      <c r="AE17" s="67">
        <f t="shared" si="40"/>
        <v>0</v>
      </c>
      <c r="AF17" s="64"/>
      <c r="AG17" s="65"/>
      <c r="AH17" s="64"/>
      <c r="AI17" s="65"/>
      <c r="AJ17" s="64"/>
      <c r="AK17" s="65"/>
      <c r="AL17" s="64">
        <f t="shared" ref="AL17:AM17" si="48">SUM(AF17+AH17+AJ17)</f>
        <v>0</v>
      </c>
      <c r="AM17" s="66">
        <f t="shared" si="48"/>
        <v>0</v>
      </c>
      <c r="AN17" s="67">
        <f t="shared" si="42"/>
        <v>0</v>
      </c>
      <c r="AO17" s="64">
        <f t="shared" ref="AO17:AP17" si="49">SUM(K17+T17+AC17+AL17)</f>
        <v>300</v>
      </c>
      <c r="AP17" s="66">
        <f t="shared" si="49"/>
        <v>300</v>
      </c>
      <c r="AQ17" s="68">
        <f t="shared" si="44"/>
        <v>0</v>
      </c>
      <c r="AR17" s="41"/>
    </row>
    <row r="18" spans="2:44">
      <c r="B18" s="42"/>
      <c r="C18" s="300" t="s">
        <v>107</v>
      </c>
      <c r="D18" s="335"/>
      <c r="E18" s="64">
        <v>100</v>
      </c>
      <c r="F18" s="65">
        <v>100</v>
      </c>
      <c r="G18" s="64">
        <v>100</v>
      </c>
      <c r="H18" s="65">
        <v>100</v>
      </c>
      <c r="I18" s="64">
        <v>100</v>
      </c>
      <c r="J18" s="65">
        <v>100</v>
      </c>
      <c r="K18" s="64">
        <f t="shared" ref="K18:L18" si="50">SUM(E18+G18+I18)</f>
        <v>300</v>
      </c>
      <c r="L18" s="66">
        <f t="shared" si="50"/>
        <v>300</v>
      </c>
      <c r="M18" s="67">
        <f t="shared" si="36"/>
        <v>0</v>
      </c>
      <c r="N18" s="64"/>
      <c r="O18" s="65"/>
      <c r="P18" s="64"/>
      <c r="Q18" s="65"/>
      <c r="R18" s="64"/>
      <c r="S18" s="65"/>
      <c r="T18" s="64">
        <f t="shared" ref="T18:U18" si="51">SUM(N18+P18+R18)</f>
        <v>0</v>
      </c>
      <c r="U18" s="66">
        <f t="shared" si="51"/>
        <v>0</v>
      </c>
      <c r="V18" s="67">
        <f t="shared" si="38"/>
        <v>0</v>
      </c>
      <c r="W18" s="64"/>
      <c r="X18" s="65"/>
      <c r="Y18" s="64"/>
      <c r="Z18" s="65"/>
      <c r="AA18" s="64"/>
      <c r="AB18" s="65"/>
      <c r="AC18" s="64">
        <f t="shared" ref="AC18:AD18" si="52">SUM(W18+Y18+AA18)</f>
        <v>0</v>
      </c>
      <c r="AD18" s="66">
        <f t="shared" si="52"/>
        <v>0</v>
      </c>
      <c r="AE18" s="67">
        <f t="shared" si="40"/>
        <v>0</v>
      </c>
      <c r="AF18" s="64"/>
      <c r="AG18" s="65"/>
      <c r="AH18" s="64"/>
      <c r="AI18" s="65"/>
      <c r="AJ18" s="64"/>
      <c r="AK18" s="65"/>
      <c r="AL18" s="64">
        <f t="shared" ref="AL18:AM18" si="53">SUM(AF18+AH18+AJ18)</f>
        <v>0</v>
      </c>
      <c r="AM18" s="66">
        <f t="shared" si="53"/>
        <v>0</v>
      </c>
      <c r="AN18" s="67">
        <f t="shared" si="42"/>
        <v>0</v>
      </c>
      <c r="AO18" s="64">
        <f t="shared" ref="AO18:AP18" si="54">SUM(K18+T18+AC18+AL18)</f>
        <v>300</v>
      </c>
      <c r="AP18" s="66">
        <f t="shared" si="54"/>
        <v>300</v>
      </c>
      <c r="AQ18" s="68">
        <f t="shared" si="44"/>
        <v>0</v>
      </c>
      <c r="AR18" s="41"/>
    </row>
    <row r="19" spans="2:44">
      <c r="B19" s="42"/>
      <c r="C19" s="308" t="s">
        <v>108</v>
      </c>
      <c r="D19" s="351"/>
      <c r="E19" s="244"/>
      <c r="F19" s="245"/>
      <c r="G19" s="244"/>
      <c r="H19" s="245"/>
      <c r="I19" s="244"/>
      <c r="J19" s="245"/>
      <c r="K19" s="74"/>
      <c r="L19" s="76"/>
      <c r="M19" s="77"/>
      <c r="N19" s="244"/>
      <c r="O19" s="245"/>
      <c r="P19" s="244"/>
      <c r="Q19" s="245"/>
      <c r="R19" s="244"/>
      <c r="S19" s="245"/>
      <c r="T19" s="74"/>
      <c r="U19" s="76"/>
      <c r="V19" s="77"/>
      <c r="W19" s="244"/>
      <c r="X19" s="245"/>
      <c r="Y19" s="244"/>
      <c r="Z19" s="245"/>
      <c r="AA19" s="244"/>
      <c r="AB19" s="76"/>
      <c r="AC19" s="74"/>
      <c r="AD19" s="76"/>
      <c r="AE19" s="77"/>
      <c r="AF19" s="244"/>
      <c r="AG19" s="245"/>
      <c r="AH19" s="244"/>
      <c r="AI19" s="245"/>
      <c r="AJ19" s="244"/>
      <c r="AK19" s="76"/>
      <c r="AL19" s="74"/>
      <c r="AM19" s="76"/>
      <c r="AN19" s="77"/>
      <c r="AO19" s="76"/>
      <c r="AP19" s="76"/>
      <c r="AQ19" s="78"/>
      <c r="AR19" s="41"/>
    </row>
    <row r="20" spans="2:44">
      <c r="B20" s="42"/>
      <c r="C20" s="300" t="s">
        <v>109</v>
      </c>
      <c r="D20" s="335"/>
      <c r="E20" s="64">
        <v>100</v>
      </c>
      <c r="F20" s="65">
        <v>100</v>
      </c>
      <c r="G20" s="64">
        <v>100</v>
      </c>
      <c r="H20" s="65">
        <v>100</v>
      </c>
      <c r="I20" s="64">
        <v>100</v>
      </c>
      <c r="J20" s="65">
        <v>100</v>
      </c>
      <c r="K20" s="64">
        <f t="shared" ref="K20:L20" si="55">SUM(E20+G20+I20)</f>
        <v>300</v>
      </c>
      <c r="L20" s="66">
        <f t="shared" si="55"/>
        <v>300</v>
      </c>
      <c r="M20" s="67">
        <f t="shared" ref="M20:M23" si="56">K20-L20</f>
        <v>0</v>
      </c>
      <c r="N20" s="64"/>
      <c r="O20" s="65"/>
      <c r="P20" s="64"/>
      <c r="Q20" s="65"/>
      <c r="R20" s="64"/>
      <c r="S20" s="65"/>
      <c r="T20" s="64">
        <f t="shared" ref="T20:U20" si="57">SUM(N20+P20+R20)</f>
        <v>0</v>
      </c>
      <c r="U20" s="66">
        <f t="shared" si="57"/>
        <v>0</v>
      </c>
      <c r="V20" s="67">
        <f t="shared" ref="V20:V23" si="58">T20-U20</f>
        <v>0</v>
      </c>
      <c r="W20" s="64"/>
      <c r="X20" s="65"/>
      <c r="Y20" s="64"/>
      <c r="Z20" s="65"/>
      <c r="AA20" s="64"/>
      <c r="AB20" s="65"/>
      <c r="AC20" s="64">
        <f t="shared" ref="AC20:AD20" si="59">SUM(W20+Y20+AA20)</f>
        <v>0</v>
      </c>
      <c r="AD20" s="66">
        <f t="shared" si="59"/>
        <v>0</v>
      </c>
      <c r="AE20" s="67">
        <f t="shared" ref="AE20:AE23" si="60">AC20-AD20</f>
        <v>0</v>
      </c>
      <c r="AF20" s="64"/>
      <c r="AG20" s="65"/>
      <c r="AH20" s="64"/>
      <c r="AI20" s="65"/>
      <c r="AJ20" s="64"/>
      <c r="AK20" s="65"/>
      <c r="AL20" s="64">
        <f t="shared" ref="AL20:AM20" si="61">SUM(AF20+AH20+AJ20)</f>
        <v>0</v>
      </c>
      <c r="AM20" s="66">
        <f t="shared" si="61"/>
        <v>0</v>
      </c>
      <c r="AN20" s="67">
        <f t="shared" ref="AN20:AN23" si="62">AL20-AM20</f>
        <v>0</v>
      </c>
      <c r="AO20" s="64">
        <f t="shared" ref="AO20:AP20" si="63">SUM(K20+T20+AC20+AL20)</f>
        <v>300</v>
      </c>
      <c r="AP20" s="66">
        <f t="shared" si="63"/>
        <v>300</v>
      </c>
      <c r="AQ20" s="68">
        <f t="shared" ref="AQ20:AQ23" si="64">AO20-AP20</f>
        <v>0</v>
      </c>
      <c r="AR20" s="41"/>
    </row>
    <row r="21" spans="2:44" ht="15.75" customHeight="1">
      <c r="B21" s="42"/>
      <c r="C21" s="300" t="s">
        <v>110</v>
      </c>
      <c r="D21" s="335"/>
      <c r="E21" s="64">
        <v>100</v>
      </c>
      <c r="F21" s="65">
        <v>100</v>
      </c>
      <c r="G21" s="64">
        <v>100</v>
      </c>
      <c r="H21" s="65">
        <v>100</v>
      </c>
      <c r="I21" s="64">
        <v>100</v>
      </c>
      <c r="J21" s="65">
        <v>100</v>
      </c>
      <c r="K21" s="64">
        <f t="shared" ref="K21:L21" si="65">SUM(E21+G21+I21)</f>
        <v>300</v>
      </c>
      <c r="L21" s="66">
        <f t="shared" si="65"/>
        <v>300</v>
      </c>
      <c r="M21" s="67">
        <f t="shared" si="56"/>
        <v>0</v>
      </c>
      <c r="N21" s="64"/>
      <c r="O21" s="65"/>
      <c r="P21" s="64"/>
      <c r="Q21" s="65"/>
      <c r="R21" s="64"/>
      <c r="S21" s="65"/>
      <c r="T21" s="64">
        <f t="shared" ref="T21:U21" si="66">SUM(N21+P21+R21)</f>
        <v>0</v>
      </c>
      <c r="U21" s="66">
        <f t="shared" si="66"/>
        <v>0</v>
      </c>
      <c r="V21" s="67">
        <f t="shared" si="58"/>
        <v>0</v>
      </c>
      <c r="W21" s="64"/>
      <c r="X21" s="65"/>
      <c r="Y21" s="64"/>
      <c r="Z21" s="65"/>
      <c r="AA21" s="64"/>
      <c r="AB21" s="65"/>
      <c r="AC21" s="64">
        <f t="shared" ref="AC21:AD21" si="67">SUM(W21+Y21+AA21)</f>
        <v>0</v>
      </c>
      <c r="AD21" s="66">
        <f t="shared" si="67"/>
        <v>0</v>
      </c>
      <c r="AE21" s="67">
        <f t="shared" si="60"/>
        <v>0</v>
      </c>
      <c r="AF21" s="64"/>
      <c r="AG21" s="65"/>
      <c r="AH21" s="64"/>
      <c r="AI21" s="65"/>
      <c r="AJ21" s="64"/>
      <c r="AK21" s="65"/>
      <c r="AL21" s="64">
        <f t="shared" ref="AL21:AM21" si="68">SUM(AF21+AH21+AJ21)</f>
        <v>0</v>
      </c>
      <c r="AM21" s="66">
        <f t="shared" si="68"/>
        <v>0</v>
      </c>
      <c r="AN21" s="67">
        <f t="shared" si="62"/>
        <v>0</v>
      </c>
      <c r="AO21" s="64">
        <f t="shared" ref="AO21:AP21" si="69">SUM(K21+T21+AC21+AL21)</f>
        <v>300</v>
      </c>
      <c r="AP21" s="66">
        <f t="shared" si="69"/>
        <v>300</v>
      </c>
      <c r="AQ21" s="68">
        <f t="shared" si="64"/>
        <v>0</v>
      </c>
      <c r="AR21" s="41"/>
    </row>
    <row r="22" spans="2:44" ht="15.75" customHeight="1">
      <c r="B22" s="42"/>
      <c r="C22" s="300" t="s">
        <v>111</v>
      </c>
      <c r="D22" s="335"/>
      <c r="E22" s="64">
        <v>100</v>
      </c>
      <c r="F22" s="65">
        <v>100</v>
      </c>
      <c r="G22" s="64">
        <v>100</v>
      </c>
      <c r="H22" s="65">
        <v>100</v>
      </c>
      <c r="I22" s="64">
        <v>100</v>
      </c>
      <c r="J22" s="65">
        <v>100</v>
      </c>
      <c r="K22" s="64">
        <f t="shared" ref="K22:L22" si="70">SUM(E22+G22+I22)</f>
        <v>300</v>
      </c>
      <c r="L22" s="66">
        <f t="shared" si="70"/>
        <v>300</v>
      </c>
      <c r="M22" s="67">
        <f t="shared" si="56"/>
        <v>0</v>
      </c>
      <c r="N22" s="64"/>
      <c r="O22" s="65"/>
      <c r="P22" s="64"/>
      <c r="Q22" s="65"/>
      <c r="R22" s="64"/>
      <c r="S22" s="65"/>
      <c r="T22" s="64">
        <f t="shared" ref="T22:U22" si="71">SUM(N22+P22+R22)</f>
        <v>0</v>
      </c>
      <c r="U22" s="66">
        <f t="shared" si="71"/>
        <v>0</v>
      </c>
      <c r="V22" s="67">
        <f t="shared" si="58"/>
        <v>0</v>
      </c>
      <c r="W22" s="64"/>
      <c r="X22" s="65"/>
      <c r="Y22" s="64"/>
      <c r="Z22" s="65"/>
      <c r="AA22" s="64"/>
      <c r="AB22" s="65"/>
      <c r="AC22" s="64">
        <f t="shared" ref="AC22:AD22" si="72">SUM(W22+Y22+AA22)</f>
        <v>0</v>
      </c>
      <c r="AD22" s="66">
        <f t="shared" si="72"/>
        <v>0</v>
      </c>
      <c r="AE22" s="67">
        <f t="shared" si="60"/>
        <v>0</v>
      </c>
      <c r="AF22" s="64"/>
      <c r="AG22" s="65"/>
      <c r="AH22" s="64"/>
      <c r="AI22" s="65"/>
      <c r="AJ22" s="64"/>
      <c r="AK22" s="65"/>
      <c r="AL22" s="64">
        <f t="shared" ref="AL22:AM22" si="73">SUM(AF22+AH22+AJ22)</f>
        <v>0</v>
      </c>
      <c r="AM22" s="66">
        <f t="shared" si="73"/>
        <v>0</v>
      </c>
      <c r="AN22" s="67">
        <f t="shared" si="62"/>
        <v>0</v>
      </c>
      <c r="AO22" s="64">
        <f t="shared" ref="AO22:AP22" si="74">SUM(K22+T22+AC22+AL22)</f>
        <v>300</v>
      </c>
      <c r="AP22" s="66">
        <f t="shared" si="74"/>
        <v>300</v>
      </c>
      <c r="AQ22" s="68">
        <f t="shared" si="64"/>
        <v>0</v>
      </c>
      <c r="AR22" s="41"/>
    </row>
    <row r="23" spans="2:44" ht="15.75" customHeight="1">
      <c r="B23" s="42"/>
      <c r="C23" s="300" t="s">
        <v>112</v>
      </c>
      <c r="D23" s="335"/>
      <c r="E23" s="64">
        <v>100</v>
      </c>
      <c r="F23" s="65">
        <v>100</v>
      </c>
      <c r="G23" s="64">
        <v>100</v>
      </c>
      <c r="H23" s="65">
        <v>100</v>
      </c>
      <c r="I23" s="64">
        <v>100</v>
      </c>
      <c r="J23" s="65">
        <v>100</v>
      </c>
      <c r="K23" s="64">
        <f t="shared" ref="K23:L23" si="75">SUM(E23+G23+I23)</f>
        <v>300</v>
      </c>
      <c r="L23" s="66">
        <f t="shared" si="75"/>
        <v>300</v>
      </c>
      <c r="M23" s="67">
        <f t="shared" si="56"/>
        <v>0</v>
      </c>
      <c r="N23" s="64"/>
      <c r="O23" s="65"/>
      <c r="P23" s="64"/>
      <c r="Q23" s="65"/>
      <c r="R23" s="64"/>
      <c r="S23" s="65"/>
      <c r="T23" s="64">
        <f t="shared" ref="T23:U23" si="76">SUM(N23+P23+R23)</f>
        <v>0</v>
      </c>
      <c r="U23" s="66">
        <f t="shared" si="76"/>
        <v>0</v>
      </c>
      <c r="V23" s="67">
        <f t="shared" si="58"/>
        <v>0</v>
      </c>
      <c r="W23" s="64"/>
      <c r="X23" s="65"/>
      <c r="Y23" s="64"/>
      <c r="Z23" s="65"/>
      <c r="AA23" s="64"/>
      <c r="AB23" s="65"/>
      <c r="AC23" s="64">
        <f t="shared" ref="AC23:AD23" si="77">SUM(W23+Y23+AA23)</f>
        <v>0</v>
      </c>
      <c r="AD23" s="66">
        <f t="shared" si="77"/>
        <v>0</v>
      </c>
      <c r="AE23" s="67">
        <f t="shared" si="60"/>
        <v>0</v>
      </c>
      <c r="AF23" s="64"/>
      <c r="AG23" s="65"/>
      <c r="AH23" s="64"/>
      <c r="AI23" s="65"/>
      <c r="AJ23" s="64"/>
      <c r="AK23" s="65"/>
      <c r="AL23" s="64">
        <f t="shared" ref="AL23:AM23" si="78">SUM(AF23+AH23+AJ23)</f>
        <v>0</v>
      </c>
      <c r="AM23" s="66">
        <f t="shared" si="78"/>
        <v>0</v>
      </c>
      <c r="AN23" s="67">
        <f t="shared" si="62"/>
        <v>0</v>
      </c>
      <c r="AO23" s="64">
        <f t="shared" ref="AO23:AP23" si="79">SUM(K23+T23+AC23+AL23)</f>
        <v>300</v>
      </c>
      <c r="AP23" s="66">
        <f t="shared" si="79"/>
        <v>300</v>
      </c>
      <c r="AQ23" s="68">
        <f t="shared" si="64"/>
        <v>0</v>
      </c>
      <c r="AR23" s="41"/>
    </row>
    <row r="24" spans="2:44" ht="15.75" customHeight="1">
      <c r="B24" s="42"/>
      <c r="C24" s="309" t="s">
        <v>113</v>
      </c>
      <c r="D24" s="351"/>
      <c r="E24" s="246"/>
      <c r="F24" s="247"/>
      <c r="G24" s="246"/>
      <c r="H24" s="247"/>
      <c r="I24" s="246"/>
      <c r="J24" s="247"/>
      <c r="K24" s="79"/>
      <c r="L24" s="81"/>
      <c r="M24" s="82"/>
      <c r="N24" s="246"/>
      <c r="O24" s="247"/>
      <c r="P24" s="246"/>
      <c r="Q24" s="247"/>
      <c r="R24" s="246"/>
      <c r="S24" s="247"/>
      <c r="T24" s="79"/>
      <c r="U24" s="81"/>
      <c r="V24" s="82"/>
      <c r="W24" s="246"/>
      <c r="X24" s="247"/>
      <c r="Y24" s="246"/>
      <c r="Z24" s="247"/>
      <c r="AA24" s="246"/>
      <c r="AB24" s="81"/>
      <c r="AC24" s="79"/>
      <c r="AD24" s="81"/>
      <c r="AE24" s="82"/>
      <c r="AF24" s="246"/>
      <c r="AG24" s="247"/>
      <c r="AH24" s="246"/>
      <c r="AI24" s="247"/>
      <c r="AJ24" s="246"/>
      <c r="AK24" s="81"/>
      <c r="AL24" s="79"/>
      <c r="AM24" s="81"/>
      <c r="AN24" s="82"/>
      <c r="AO24" s="81"/>
      <c r="AP24" s="81"/>
      <c r="AQ24" s="83"/>
      <c r="AR24" s="41"/>
    </row>
    <row r="25" spans="2:44" ht="15.75" customHeight="1">
      <c r="B25" s="42"/>
      <c r="C25" s="300" t="s">
        <v>114</v>
      </c>
      <c r="D25" s="335"/>
      <c r="E25" s="64">
        <v>100</v>
      </c>
      <c r="F25" s="65">
        <v>100</v>
      </c>
      <c r="G25" s="64">
        <v>100</v>
      </c>
      <c r="H25" s="65">
        <v>100</v>
      </c>
      <c r="I25" s="64">
        <v>100</v>
      </c>
      <c r="J25" s="65">
        <v>100</v>
      </c>
      <c r="K25" s="64">
        <f t="shared" ref="K25:L25" si="80">SUM(E25+G25+I25)</f>
        <v>300</v>
      </c>
      <c r="L25" s="66">
        <f t="shared" si="80"/>
        <v>300</v>
      </c>
      <c r="M25" s="67">
        <f t="shared" ref="M25:M29" si="81">K25-L25</f>
        <v>0</v>
      </c>
      <c r="N25" s="64"/>
      <c r="O25" s="65"/>
      <c r="P25" s="64"/>
      <c r="Q25" s="65"/>
      <c r="R25" s="64"/>
      <c r="S25" s="65"/>
      <c r="T25" s="64">
        <f t="shared" ref="T25:U25" si="82">SUM(N25+P25+R25)</f>
        <v>0</v>
      </c>
      <c r="U25" s="66">
        <f t="shared" si="82"/>
        <v>0</v>
      </c>
      <c r="V25" s="67">
        <f t="shared" ref="V25:V29" si="83">T25-U25</f>
        <v>0</v>
      </c>
      <c r="W25" s="64"/>
      <c r="X25" s="65"/>
      <c r="Y25" s="64"/>
      <c r="Z25" s="65"/>
      <c r="AA25" s="64"/>
      <c r="AB25" s="65"/>
      <c r="AC25" s="64">
        <f t="shared" ref="AC25:AD25" si="84">SUM(W25+Y25+AA25)</f>
        <v>0</v>
      </c>
      <c r="AD25" s="66">
        <f t="shared" si="84"/>
        <v>0</v>
      </c>
      <c r="AE25" s="67">
        <f t="shared" ref="AE25:AE29" si="85">AC25-AD25</f>
        <v>0</v>
      </c>
      <c r="AF25" s="64"/>
      <c r="AG25" s="65"/>
      <c r="AH25" s="64"/>
      <c r="AI25" s="65"/>
      <c r="AJ25" s="64"/>
      <c r="AK25" s="65"/>
      <c r="AL25" s="64">
        <f t="shared" ref="AL25:AM25" si="86">SUM(AF25+AH25+AJ25)</f>
        <v>0</v>
      </c>
      <c r="AM25" s="66">
        <f t="shared" si="86"/>
        <v>0</v>
      </c>
      <c r="AN25" s="67">
        <f t="shared" ref="AN25:AN29" si="87">AL25-AM25</f>
        <v>0</v>
      </c>
      <c r="AO25" s="64">
        <f t="shared" ref="AO25:AP25" si="88">SUM(K25+T25+AC25+AL25)</f>
        <v>300</v>
      </c>
      <c r="AP25" s="66">
        <f t="shared" si="88"/>
        <v>300</v>
      </c>
      <c r="AQ25" s="68">
        <f t="shared" ref="AQ25:AQ29" si="89">AO25-AP25</f>
        <v>0</v>
      </c>
      <c r="AR25" s="41"/>
    </row>
    <row r="26" spans="2:44" ht="15.75" customHeight="1">
      <c r="B26" s="42"/>
      <c r="C26" s="300" t="s">
        <v>115</v>
      </c>
      <c r="D26" s="335"/>
      <c r="E26" s="64">
        <v>100</v>
      </c>
      <c r="F26" s="65">
        <v>100</v>
      </c>
      <c r="G26" s="64">
        <v>100</v>
      </c>
      <c r="H26" s="65">
        <v>100</v>
      </c>
      <c r="I26" s="64">
        <v>100</v>
      </c>
      <c r="J26" s="65">
        <v>100</v>
      </c>
      <c r="K26" s="64">
        <f t="shared" ref="K26:L26" si="90">SUM(E26+G26+I26)</f>
        <v>300</v>
      </c>
      <c r="L26" s="66">
        <f t="shared" si="90"/>
        <v>300</v>
      </c>
      <c r="M26" s="67">
        <f t="shared" si="81"/>
        <v>0</v>
      </c>
      <c r="N26" s="64"/>
      <c r="O26" s="65"/>
      <c r="P26" s="64"/>
      <c r="Q26" s="65"/>
      <c r="R26" s="64"/>
      <c r="S26" s="65"/>
      <c r="T26" s="64">
        <f t="shared" ref="T26:U26" si="91">SUM(N26+P26+R26)</f>
        <v>0</v>
      </c>
      <c r="U26" s="66">
        <f t="shared" si="91"/>
        <v>0</v>
      </c>
      <c r="V26" s="67">
        <f t="shared" si="83"/>
        <v>0</v>
      </c>
      <c r="W26" s="64"/>
      <c r="X26" s="65"/>
      <c r="Y26" s="64"/>
      <c r="Z26" s="65"/>
      <c r="AA26" s="64"/>
      <c r="AB26" s="65"/>
      <c r="AC26" s="64">
        <f t="shared" ref="AC26:AD26" si="92">SUM(W26+Y26+AA26)</f>
        <v>0</v>
      </c>
      <c r="AD26" s="66">
        <f t="shared" si="92"/>
        <v>0</v>
      </c>
      <c r="AE26" s="67">
        <f t="shared" si="85"/>
        <v>0</v>
      </c>
      <c r="AF26" s="64"/>
      <c r="AG26" s="65"/>
      <c r="AH26" s="64"/>
      <c r="AI26" s="65"/>
      <c r="AJ26" s="64"/>
      <c r="AK26" s="65"/>
      <c r="AL26" s="64">
        <f t="shared" ref="AL26:AM26" si="93">SUM(AF26+AH26+AJ26)</f>
        <v>0</v>
      </c>
      <c r="AM26" s="66">
        <f t="shared" si="93"/>
        <v>0</v>
      </c>
      <c r="AN26" s="67">
        <f t="shared" si="87"/>
        <v>0</v>
      </c>
      <c r="AO26" s="64">
        <f t="shared" ref="AO26:AP26" si="94">SUM(K26+T26+AC26+AL26)</f>
        <v>300</v>
      </c>
      <c r="AP26" s="66">
        <f t="shared" si="94"/>
        <v>300</v>
      </c>
      <c r="AQ26" s="68">
        <f t="shared" si="89"/>
        <v>0</v>
      </c>
      <c r="AR26" s="41"/>
    </row>
    <row r="27" spans="2:44" ht="15.75" customHeight="1">
      <c r="B27" s="42"/>
      <c r="C27" s="300" t="s">
        <v>116</v>
      </c>
      <c r="D27" s="335"/>
      <c r="E27" s="64">
        <v>100</v>
      </c>
      <c r="F27" s="65">
        <v>100</v>
      </c>
      <c r="G27" s="64">
        <v>100</v>
      </c>
      <c r="H27" s="65">
        <v>100</v>
      </c>
      <c r="I27" s="64">
        <v>100</v>
      </c>
      <c r="J27" s="65">
        <v>100</v>
      </c>
      <c r="K27" s="64">
        <f t="shared" ref="K27:L27" si="95">SUM(E27+G27+I27)</f>
        <v>300</v>
      </c>
      <c r="L27" s="66">
        <f t="shared" si="95"/>
        <v>300</v>
      </c>
      <c r="M27" s="67">
        <f t="shared" si="81"/>
        <v>0</v>
      </c>
      <c r="N27" s="64"/>
      <c r="O27" s="65"/>
      <c r="P27" s="64"/>
      <c r="Q27" s="65"/>
      <c r="R27" s="64"/>
      <c r="S27" s="65"/>
      <c r="T27" s="64">
        <f t="shared" ref="T27:U27" si="96">SUM(N27+P27+R27)</f>
        <v>0</v>
      </c>
      <c r="U27" s="66">
        <f t="shared" si="96"/>
        <v>0</v>
      </c>
      <c r="V27" s="67">
        <f t="shared" si="83"/>
        <v>0</v>
      </c>
      <c r="W27" s="64"/>
      <c r="X27" s="65"/>
      <c r="Y27" s="64"/>
      <c r="Z27" s="65"/>
      <c r="AA27" s="64"/>
      <c r="AB27" s="65"/>
      <c r="AC27" s="64">
        <f t="shared" ref="AC27:AD27" si="97">SUM(W27+Y27+AA27)</f>
        <v>0</v>
      </c>
      <c r="AD27" s="66">
        <f t="shared" si="97"/>
        <v>0</v>
      </c>
      <c r="AE27" s="67">
        <f t="shared" si="85"/>
        <v>0</v>
      </c>
      <c r="AF27" s="64"/>
      <c r="AG27" s="65"/>
      <c r="AH27" s="64"/>
      <c r="AI27" s="65"/>
      <c r="AJ27" s="64"/>
      <c r="AK27" s="65"/>
      <c r="AL27" s="64">
        <f t="shared" ref="AL27:AM27" si="98">SUM(AF27+AH27+AJ27)</f>
        <v>0</v>
      </c>
      <c r="AM27" s="66">
        <f t="shared" si="98"/>
        <v>0</v>
      </c>
      <c r="AN27" s="67">
        <f t="shared" si="87"/>
        <v>0</v>
      </c>
      <c r="AO27" s="64">
        <f t="shared" ref="AO27:AP27" si="99">SUM(K27+T27+AC27+AL27)</f>
        <v>300</v>
      </c>
      <c r="AP27" s="66">
        <f t="shared" si="99"/>
        <v>300</v>
      </c>
      <c r="AQ27" s="68">
        <f t="shared" si="89"/>
        <v>0</v>
      </c>
      <c r="AR27" s="41"/>
    </row>
    <row r="28" spans="2:44" ht="15.75" customHeight="1">
      <c r="B28" s="42"/>
      <c r="C28" s="300" t="s">
        <v>117</v>
      </c>
      <c r="D28" s="335"/>
      <c r="E28" s="64">
        <v>100</v>
      </c>
      <c r="F28" s="65">
        <v>100</v>
      </c>
      <c r="G28" s="64">
        <v>100</v>
      </c>
      <c r="H28" s="65">
        <v>100</v>
      </c>
      <c r="I28" s="64">
        <v>100</v>
      </c>
      <c r="J28" s="65">
        <v>100</v>
      </c>
      <c r="K28" s="64">
        <f t="shared" ref="K28:L28" si="100">SUM(E28+G28+I28)</f>
        <v>300</v>
      </c>
      <c r="L28" s="66">
        <f t="shared" si="100"/>
        <v>300</v>
      </c>
      <c r="M28" s="67">
        <f t="shared" si="81"/>
        <v>0</v>
      </c>
      <c r="N28" s="64"/>
      <c r="O28" s="65"/>
      <c r="P28" s="64"/>
      <c r="Q28" s="65"/>
      <c r="R28" s="64"/>
      <c r="S28" s="65"/>
      <c r="T28" s="64">
        <f t="shared" ref="T28:U28" si="101">SUM(N28+P28+R28)</f>
        <v>0</v>
      </c>
      <c r="U28" s="66">
        <f t="shared" si="101"/>
        <v>0</v>
      </c>
      <c r="V28" s="67">
        <f t="shared" si="83"/>
        <v>0</v>
      </c>
      <c r="W28" s="64"/>
      <c r="X28" s="65"/>
      <c r="Y28" s="64"/>
      <c r="Z28" s="65"/>
      <c r="AA28" s="64"/>
      <c r="AB28" s="65"/>
      <c r="AC28" s="64">
        <f t="shared" ref="AC28:AD28" si="102">SUM(W28+Y28+AA28)</f>
        <v>0</v>
      </c>
      <c r="AD28" s="66">
        <f t="shared" si="102"/>
        <v>0</v>
      </c>
      <c r="AE28" s="67">
        <f t="shared" si="85"/>
        <v>0</v>
      </c>
      <c r="AF28" s="64"/>
      <c r="AG28" s="65"/>
      <c r="AH28" s="64"/>
      <c r="AI28" s="65"/>
      <c r="AJ28" s="64"/>
      <c r="AK28" s="65"/>
      <c r="AL28" s="64">
        <f t="shared" ref="AL28:AM28" si="103">SUM(AF28+AH28+AJ28)</f>
        <v>0</v>
      </c>
      <c r="AM28" s="66">
        <f t="shared" si="103"/>
        <v>0</v>
      </c>
      <c r="AN28" s="67">
        <f t="shared" si="87"/>
        <v>0</v>
      </c>
      <c r="AO28" s="64">
        <f t="shared" ref="AO28:AP28" si="104">SUM(K28+T28+AC28+AL28)</f>
        <v>300</v>
      </c>
      <c r="AP28" s="66">
        <f t="shared" si="104"/>
        <v>300</v>
      </c>
      <c r="AQ28" s="68">
        <f t="shared" si="89"/>
        <v>0</v>
      </c>
      <c r="AR28" s="41"/>
    </row>
    <row r="29" spans="2:44" ht="15.75" customHeight="1">
      <c r="B29" s="42"/>
      <c r="C29" s="300" t="s">
        <v>118</v>
      </c>
      <c r="D29" s="335"/>
      <c r="E29" s="64">
        <v>100</v>
      </c>
      <c r="F29" s="65">
        <v>100</v>
      </c>
      <c r="G29" s="64">
        <v>100</v>
      </c>
      <c r="H29" s="65">
        <v>100</v>
      </c>
      <c r="I29" s="64">
        <v>100</v>
      </c>
      <c r="J29" s="65">
        <v>100</v>
      </c>
      <c r="K29" s="64">
        <f t="shared" ref="K29:L29" si="105">SUM(E29+G29+I29)</f>
        <v>300</v>
      </c>
      <c r="L29" s="66">
        <f t="shared" si="105"/>
        <v>300</v>
      </c>
      <c r="M29" s="67">
        <f t="shared" si="81"/>
        <v>0</v>
      </c>
      <c r="N29" s="64"/>
      <c r="O29" s="65"/>
      <c r="P29" s="64"/>
      <c r="Q29" s="65"/>
      <c r="R29" s="64"/>
      <c r="S29" s="65"/>
      <c r="T29" s="64">
        <f t="shared" ref="T29:U29" si="106">SUM(N29+P29+R29)</f>
        <v>0</v>
      </c>
      <c r="U29" s="66">
        <f t="shared" si="106"/>
        <v>0</v>
      </c>
      <c r="V29" s="67">
        <f t="shared" si="83"/>
        <v>0</v>
      </c>
      <c r="W29" s="64"/>
      <c r="X29" s="65"/>
      <c r="Y29" s="64"/>
      <c r="Z29" s="65"/>
      <c r="AA29" s="64"/>
      <c r="AB29" s="65"/>
      <c r="AC29" s="64">
        <f t="shared" ref="AC29:AD29" si="107">SUM(W29+Y29+AA29)</f>
        <v>0</v>
      </c>
      <c r="AD29" s="66">
        <f t="shared" si="107"/>
        <v>0</v>
      </c>
      <c r="AE29" s="67">
        <f t="shared" si="85"/>
        <v>0</v>
      </c>
      <c r="AF29" s="64"/>
      <c r="AG29" s="65"/>
      <c r="AH29" s="64"/>
      <c r="AI29" s="65"/>
      <c r="AJ29" s="64"/>
      <c r="AK29" s="65"/>
      <c r="AL29" s="64">
        <f t="shared" ref="AL29:AM29" si="108">SUM(AF29+AH29+AJ29)</f>
        <v>0</v>
      </c>
      <c r="AM29" s="66">
        <f t="shared" si="108"/>
        <v>0</v>
      </c>
      <c r="AN29" s="67">
        <f t="shared" si="87"/>
        <v>0</v>
      </c>
      <c r="AO29" s="64">
        <f t="shared" ref="AO29:AP29" si="109">SUM(K29+T29+AC29+AL29)</f>
        <v>300</v>
      </c>
      <c r="AP29" s="66">
        <f t="shared" si="109"/>
        <v>300</v>
      </c>
      <c r="AQ29" s="68">
        <f t="shared" si="89"/>
        <v>0</v>
      </c>
      <c r="AR29" s="41"/>
    </row>
    <row r="30" spans="2:44" ht="15.75" customHeight="1">
      <c r="B30" s="42"/>
      <c r="C30" s="312" t="s">
        <v>119</v>
      </c>
      <c r="D30" s="351"/>
      <c r="E30" s="248"/>
      <c r="F30" s="86"/>
      <c r="G30" s="248"/>
      <c r="H30" s="86"/>
      <c r="I30" s="248"/>
      <c r="J30" s="86"/>
      <c r="K30" s="84"/>
      <c r="L30" s="86"/>
      <c r="M30" s="87"/>
      <c r="N30" s="86"/>
      <c r="O30" s="86"/>
      <c r="P30" s="248"/>
      <c r="Q30" s="86"/>
      <c r="R30" s="248"/>
      <c r="S30" s="86"/>
      <c r="T30" s="84"/>
      <c r="U30" s="86"/>
      <c r="V30" s="87"/>
      <c r="W30" s="86"/>
      <c r="X30" s="86"/>
      <c r="Y30" s="248"/>
      <c r="Z30" s="86"/>
      <c r="AA30" s="248"/>
      <c r="AB30" s="85"/>
      <c r="AC30" s="86"/>
      <c r="AD30" s="86"/>
      <c r="AE30" s="87"/>
      <c r="AF30" s="86"/>
      <c r="AG30" s="86"/>
      <c r="AH30" s="248"/>
      <c r="AI30" s="86"/>
      <c r="AJ30" s="248"/>
      <c r="AK30" s="85"/>
      <c r="AL30" s="86"/>
      <c r="AM30" s="86"/>
      <c r="AN30" s="87"/>
      <c r="AO30" s="86"/>
      <c r="AP30" s="86"/>
      <c r="AQ30" s="88"/>
      <c r="AR30" s="41"/>
    </row>
    <row r="31" spans="2:44" ht="15.75" customHeight="1">
      <c r="B31" s="42"/>
      <c r="C31" s="300" t="s">
        <v>120</v>
      </c>
      <c r="D31" s="335"/>
      <c r="E31" s="64">
        <v>100</v>
      </c>
      <c r="F31" s="65">
        <v>100</v>
      </c>
      <c r="G31" s="64">
        <v>100</v>
      </c>
      <c r="H31" s="65">
        <v>100</v>
      </c>
      <c r="I31" s="64">
        <v>100</v>
      </c>
      <c r="J31" s="65">
        <v>100</v>
      </c>
      <c r="K31" s="64">
        <f t="shared" ref="K31:L31" si="110">SUM(E31+G31+I31)</f>
        <v>300</v>
      </c>
      <c r="L31" s="66">
        <f t="shared" si="110"/>
        <v>300</v>
      </c>
      <c r="M31" s="67">
        <f t="shared" ref="M31:M35" si="111">K31-L31</f>
        <v>0</v>
      </c>
      <c r="N31" s="64"/>
      <c r="O31" s="65"/>
      <c r="P31" s="64"/>
      <c r="Q31" s="65"/>
      <c r="R31" s="64"/>
      <c r="S31" s="65"/>
      <c r="T31" s="64">
        <f t="shared" ref="T31:U31" si="112">SUM(N31+P31+R31)</f>
        <v>0</v>
      </c>
      <c r="U31" s="66">
        <f t="shared" si="112"/>
        <v>0</v>
      </c>
      <c r="V31" s="67">
        <f t="shared" ref="V31:V35" si="113">T31-U31</f>
        <v>0</v>
      </c>
      <c r="W31" s="64"/>
      <c r="X31" s="65"/>
      <c r="Y31" s="64"/>
      <c r="Z31" s="65"/>
      <c r="AA31" s="64"/>
      <c r="AB31" s="65"/>
      <c r="AC31" s="64">
        <f t="shared" ref="AC31:AD31" si="114">SUM(W31+Y31+AA31)</f>
        <v>0</v>
      </c>
      <c r="AD31" s="66">
        <f t="shared" si="114"/>
        <v>0</v>
      </c>
      <c r="AE31" s="67">
        <f t="shared" ref="AE31:AE35" si="115">AC31-AD31</f>
        <v>0</v>
      </c>
      <c r="AF31" s="64"/>
      <c r="AG31" s="65"/>
      <c r="AH31" s="64"/>
      <c r="AI31" s="65"/>
      <c r="AJ31" s="64"/>
      <c r="AK31" s="65"/>
      <c r="AL31" s="64">
        <f t="shared" ref="AL31:AM31" si="116">SUM(AF31+AH31+AJ31)</f>
        <v>0</v>
      </c>
      <c r="AM31" s="66">
        <f t="shared" si="116"/>
        <v>0</v>
      </c>
      <c r="AN31" s="67">
        <f t="shared" ref="AN31:AN35" si="117">AL31-AM31</f>
        <v>0</v>
      </c>
      <c r="AO31" s="64">
        <f t="shared" ref="AO31:AP31" si="118">SUM(K31+T31+AC31+AL31)</f>
        <v>300</v>
      </c>
      <c r="AP31" s="66">
        <f t="shared" si="118"/>
        <v>300</v>
      </c>
      <c r="AQ31" s="68">
        <f t="shared" ref="AQ31:AQ35" si="119">AO31-AP31</f>
        <v>0</v>
      </c>
      <c r="AR31" s="41"/>
    </row>
    <row r="32" spans="2:44" ht="15.75" customHeight="1">
      <c r="B32" s="42"/>
      <c r="C32" s="300" t="s">
        <v>121</v>
      </c>
      <c r="D32" s="335"/>
      <c r="E32" s="64">
        <v>100</v>
      </c>
      <c r="F32" s="65">
        <v>100</v>
      </c>
      <c r="G32" s="64">
        <v>100</v>
      </c>
      <c r="H32" s="65">
        <v>100</v>
      </c>
      <c r="I32" s="64">
        <v>100</v>
      </c>
      <c r="J32" s="65">
        <v>100</v>
      </c>
      <c r="K32" s="64">
        <f t="shared" ref="K32:L32" si="120">SUM(E32+G32+I32)</f>
        <v>300</v>
      </c>
      <c r="L32" s="66">
        <f t="shared" si="120"/>
        <v>300</v>
      </c>
      <c r="M32" s="67">
        <f t="shared" si="111"/>
        <v>0</v>
      </c>
      <c r="N32" s="64"/>
      <c r="O32" s="65"/>
      <c r="P32" s="64"/>
      <c r="Q32" s="65"/>
      <c r="R32" s="64"/>
      <c r="S32" s="65"/>
      <c r="T32" s="64">
        <f t="shared" ref="T32:U32" si="121">SUM(N32+P32+R32)</f>
        <v>0</v>
      </c>
      <c r="U32" s="66">
        <f t="shared" si="121"/>
        <v>0</v>
      </c>
      <c r="V32" s="67">
        <f t="shared" si="113"/>
        <v>0</v>
      </c>
      <c r="W32" s="64"/>
      <c r="X32" s="65"/>
      <c r="Y32" s="64"/>
      <c r="Z32" s="65"/>
      <c r="AA32" s="64"/>
      <c r="AB32" s="65"/>
      <c r="AC32" s="64">
        <f t="shared" ref="AC32:AD32" si="122">SUM(W32+Y32+AA32)</f>
        <v>0</v>
      </c>
      <c r="AD32" s="66">
        <f t="shared" si="122"/>
        <v>0</v>
      </c>
      <c r="AE32" s="67">
        <f t="shared" si="115"/>
        <v>0</v>
      </c>
      <c r="AF32" s="64"/>
      <c r="AG32" s="65"/>
      <c r="AH32" s="64"/>
      <c r="AI32" s="65"/>
      <c r="AJ32" s="64"/>
      <c r="AK32" s="65"/>
      <c r="AL32" s="64">
        <f t="shared" ref="AL32:AM32" si="123">SUM(AF32+AH32+AJ32)</f>
        <v>0</v>
      </c>
      <c r="AM32" s="66">
        <f t="shared" si="123"/>
        <v>0</v>
      </c>
      <c r="AN32" s="67">
        <f t="shared" si="117"/>
        <v>0</v>
      </c>
      <c r="AO32" s="64">
        <f t="shared" ref="AO32:AP32" si="124">SUM(K32+T32+AC32+AL32)</f>
        <v>300</v>
      </c>
      <c r="AP32" s="66">
        <f t="shared" si="124"/>
        <v>300</v>
      </c>
      <c r="AQ32" s="68">
        <f t="shared" si="119"/>
        <v>0</v>
      </c>
      <c r="AR32" s="41"/>
    </row>
    <row r="33" spans="2:44" ht="15.75" customHeight="1">
      <c r="B33" s="42"/>
      <c r="C33" s="300" t="s">
        <v>122</v>
      </c>
      <c r="D33" s="335"/>
      <c r="E33" s="64">
        <v>100</v>
      </c>
      <c r="F33" s="65">
        <v>100</v>
      </c>
      <c r="G33" s="64">
        <v>100</v>
      </c>
      <c r="H33" s="65">
        <v>100</v>
      </c>
      <c r="I33" s="64">
        <v>100</v>
      </c>
      <c r="J33" s="65">
        <v>100</v>
      </c>
      <c r="K33" s="64">
        <f t="shared" ref="K33:L33" si="125">SUM(E33+G33+I33)</f>
        <v>300</v>
      </c>
      <c r="L33" s="66">
        <f t="shared" si="125"/>
        <v>300</v>
      </c>
      <c r="M33" s="67">
        <f t="shared" si="111"/>
        <v>0</v>
      </c>
      <c r="N33" s="64"/>
      <c r="O33" s="65"/>
      <c r="P33" s="64"/>
      <c r="Q33" s="65"/>
      <c r="R33" s="64"/>
      <c r="S33" s="65"/>
      <c r="T33" s="64">
        <f t="shared" ref="T33:U33" si="126">SUM(N33+P33+R33)</f>
        <v>0</v>
      </c>
      <c r="U33" s="66">
        <f t="shared" si="126"/>
        <v>0</v>
      </c>
      <c r="V33" s="67">
        <f t="shared" si="113"/>
        <v>0</v>
      </c>
      <c r="W33" s="64"/>
      <c r="X33" s="65"/>
      <c r="Y33" s="64"/>
      <c r="Z33" s="65"/>
      <c r="AA33" s="64"/>
      <c r="AB33" s="65"/>
      <c r="AC33" s="64">
        <f t="shared" ref="AC33:AD33" si="127">SUM(W33+Y33+AA33)</f>
        <v>0</v>
      </c>
      <c r="AD33" s="66">
        <f t="shared" si="127"/>
        <v>0</v>
      </c>
      <c r="AE33" s="67">
        <f t="shared" si="115"/>
        <v>0</v>
      </c>
      <c r="AF33" s="64"/>
      <c r="AG33" s="65"/>
      <c r="AH33" s="64"/>
      <c r="AI33" s="65"/>
      <c r="AJ33" s="64"/>
      <c r="AK33" s="65"/>
      <c r="AL33" s="64">
        <f t="shared" ref="AL33:AM33" si="128">SUM(AF33+AH33+AJ33)</f>
        <v>0</v>
      </c>
      <c r="AM33" s="66">
        <f t="shared" si="128"/>
        <v>0</v>
      </c>
      <c r="AN33" s="67">
        <f t="shared" si="117"/>
        <v>0</v>
      </c>
      <c r="AO33" s="64">
        <f t="shared" ref="AO33:AP33" si="129">SUM(K33+T33+AC33+AL33)</f>
        <v>300</v>
      </c>
      <c r="AP33" s="66">
        <f t="shared" si="129"/>
        <v>300</v>
      </c>
      <c r="AQ33" s="68">
        <f t="shared" si="119"/>
        <v>0</v>
      </c>
      <c r="AR33" s="41"/>
    </row>
    <row r="34" spans="2:44" ht="15.75" customHeight="1">
      <c r="B34" s="42"/>
      <c r="C34" s="300" t="s">
        <v>123</v>
      </c>
      <c r="D34" s="335"/>
      <c r="E34" s="64">
        <v>100</v>
      </c>
      <c r="F34" s="65">
        <v>100</v>
      </c>
      <c r="G34" s="64">
        <v>100</v>
      </c>
      <c r="H34" s="65">
        <v>100</v>
      </c>
      <c r="I34" s="64">
        <v>100</v>
      </c>
      <c r="J34" s="65">
        <v>100</v>
      </c>
      <c r="K34" s="64">
        <f t="shared" ref="K34:L34" si="130">SUM(E34+G34+I34)</f>
        <v>300</v>
      </c>
      <c r="L34" s="66">
        <f t="shared" si="130"/>
        <v>300</v>
      </c>
      <c r="M34" s="67">
        <f t="shared" si="111"/>
        <v>0</v>
      </c>
      <c r="N34" s="64"/>
      <c r="O34" s="65"/>
      <c r="P34" s="64"/>
      <c r="Q34" s="65"/>
      <c r="R34" s="64"/>
      <c r="S34" s="65"/>
      <c r="T34" s="64">
        <f t="shared" ref="T34:T35" si="131">SUM(N34+P34+R34)</f>
        <v>0</v>
      </c>
      <c r="U34" s="66">
        <v>0</v>
      </c>
      <c r="V34" s="67">
        <f t="shared" si="113"/>
        <v>0</v>
      </c>
      <c r="W34" s="64"/>
      <c r="X34" s="65"/>
      <c r="Y34" s="64"/>
      <c r="Z34" s="65"/>
      <c r="AA34" s="64"/>
      <c r="AB34" s="65"/>
      <c r="AC34" s="64">
        <f t="shared" ref="AC34:AD34" si="132">SUM(W34+Y34+AA34)</f>
        <v>0</v>
      </c>
      <c r="AD34" s="66">
        <f t="shared" si="132"/>
        <v>0</v>
      </c>
      <c r="AE34" s="67">
        <f t="shared" si="115"/>
        <v>0</v>
      </c>
      <c r="AF34" s="64"/>
      <c r="AG34" s="65"/>
      <c r="AH34" s="64"/>
      <c r="AI34" s="65"/>
      <c r="AJ34" s="64"/>
      <c r="AK34" s="65"/>
      <c r="AL34" s="64">
        <f t="shared" ref="AL34:AM34" si="133">SUM(AF34+AH34+AJ34)</f>
        <v>0</v>
      </c>
      <c r="AM34" s="66">
        <f t="shared" si="133"/>
        <v>0</v>
      </c>
      <c r="AN34" s="67">
        <f t="shared" si="117"/>
        <v>0</v>
      </c>
      <c r="AO34" s="64">
        <f t="shared" ref="AO34:AP34" si="134">SUM(K34+T34+AC34+AL34)</f>
        <v>300</v>
      </c>
      <c r="AP34" s="66">
        <f t="shared" si="134"/>
        <v>300</v>
      </c>
      <c r="AQ34" s="68">
        <f t="shared" si="119"/>
        <v>0</v>
      </c>
      <c r="AR34" s="41"/>
    </row>
    <row r="35" spans="2:44" ht="15.75" customHeight="1">
      <c r="B35" s="42"/>
      <c r="C35" s="304" t="s">
        <v>124</v>
      </c>
      <c r="D35" s="347"/>
      <c r="E35" s="89">
        <v>100</v>
      </c>
      <c r="F35" s="90">
        <v>100</v>
      </c>
      <c r="G35" s="89">
        <v>100</v>
      </c>
      <c r="H35" s="90">
        <v>100</v>
      </c>
      <c r="I35" s="89">
        <v>100</v>
      </c>
      <c r="J35" s="90">
        <v>100</v>
      </c>
      <c r="K35" s="89">
        <f t="shared" ref="K35:L35" si="135">SUM(E35+G35+I35)</f>
        <v>300</v>
      </c>
      <c r="L35" s="91">
        <f t="shared" si="135"/>
        <v>300</v>
      </c>
      <c r="M35" s="92">
        <f t="shared" si="111"/>
        <v>0</v>
      </c>
      <c r="N35" s="89"/>
      <c r="O35" s="90"/>
      <c r="P35" s="89"/>
      <c r="Q35" s="90"/>
      <c r="R35" s="89"/>
      <c r="S35" s="90"/>
      <c r="T35" s="89">
        <f t="shared" si="131"/>
        <v>0</v>
      </c>
      <c r="U35" s="91">
        <v>0</v>
      </c>
      <c r="V35" s="92">
        <f t="shared" si="113"/>
        <v>0</v>
      </c>
      <c r="W35" s="89"/>
      <c r="X35" s="90"/>
      <c r="Y35" s="89"/>
      <c r="Z35" s="90"/>
      <c r="AA35" s="89"/>
      <c r="AB35" s="90"/>
      <c r="AC35" s="89">
        <f t="shared" ref="AC35:AD35" si="136">SUM(W35+Y35+AA35)</f>
        <v>0</v>
      </c>
      <c r="AD35" s="91">
        <f t="shared" si="136"/>
        <v>0</v>
      </c>
      <c r="AE35" s="92">
        <f t="shared" si="115"/>
        <v>0</v>
      </c>
      <c r="AF35" s="89"/>
      <c r="AG35" s="90"/>
      <c r="AH35" s="89"/>
      <c r="AI35" s="90"/>
      <c r="AJ35" s="89"/>
      <c r="AK35" s="90"/>
      <c r="AL35" s="89">
        <f t="shared" ref="AL35:AM35" si="137">SUM(AF35+AH35+AJ35)</f>
        <v>0</v>
      </c>
      <c r="AM35" s="91">
        <f t="shared" si="137"/>
        <v>0</v>
      </c>
      <c r="AN35" s="92">
        <f t="shared" si="117"/>
        <v>0</v>
      </c>
      <c r="AO35" s="89">
        <f t="shared" ref="AO35:AP35" si="138">SUM(K35+T35+AC35+AL35)</f>
        <v>300</v>
      </c>
      <c r="AP35" s="91">
        <f t="shared" si="138"/>
        <v>300</v>
      </c>
      <c r="AQ35" s="93">
        <f t="shared" si="119"/>
        <v>0</v>
      </c>
      <c r="AR35" s="41"/>
    </row>
    <row r="36" spans="2:44" ht="15.75" customHeight="1">
      <c r="B36" s="42"/>
      <c r="C36" s="295" t="s">
        <v>38</v>
      </c>
      <c r="D36" s="342"/>
      <c r="E36" s="94">
        <f t="shared" ref="E36:AQ36" si="139">SUM(E9:E14,E16:E18,E20:E23,E25:E29,E31:E35)</f>
        <v>2300</v>
      </c>
      <c r="F36" s="95">
        <f t="shared" si="139"/>
        <v>2300</v>
      </c>
      <c r="G36" s="96">
        <f t="shared" si="139"/>
        <v>2300</v>
      </c>
      <c r="H36" s="95">
        <f t="shared" si="139"/>
        <v>2300</v>
      </c>
      <c r="I36" s="96">
        <f t="shared" si="139"/>
        <v>2300</v>
      </c>
      <c r="J36" s="95">
        <f t="shared" si="139"/>
        <v>2300</v>
      </c>
      <c r="K36" s="97">
        <f t="shared" si="139"/>
        <v>6900</v>
      </c>
      <c r="L36" s="98">
        <f t="shared" si="139"/>
        <v>6900</v>
      </c>
      <c r="M36" s="99">
        <f t="shared" si="139"/>
        <v>0</v>
      </c>
      <c r="N36" s="95">
        <f t="shared" si="139"/>
        <v>0</v>
      </c>
      <c r="O36" s="95">
        <f t="shared" si="139"/>
        <v>0</v>
      </c>
      <c r="P36" s="96">
        <f t="shared" si="139"/>
        <v>0</v>
      </c>
      <c r="Q36" s="95">
        <f t="shared" si="139"/>
        <v>0</v>
      </c>
      <c r="R36" s="96">
        <f t="shared" si="139"/>
        <v>0</v>
      </c>
      <c r="S36" s="95">
        <f t="shared" si="139"/>
        <v>0</v>
      </c>
      <c r="T36" s="97">
        <f t="shared" si="139"/>
        <v>0</v>
      </c>
      <c r="U36" s="98">
        <f t="shared" si="139"/>
        <v>0</v>
      </c>
      <c r="V36" s="99">
        <f t="shared" si="139"/>
        <v>0</v>
      </c>
      <c r="W36" s="95">
        <f t="shared" si="139"/>
        <v>0</v>
      </c>
      <c r="X36" s="95">
        <f t="shared" si="139"/>
        <v>0</v>
      </c>
      <c r="Y36" s="96">
        <f t="shared" si="139"/>
        <v>0</v>
      </c>
      <c r="Z36" s="95">
        <f t="shared" si="139"/>
        <v>0</v>
      </c>
      <c r="AA36" s="96">
        <f t="shared" si="139"/>
        <v>0</v>
      </c>
      <c r="AB36" s="100">
        <f t="shared" si="139"/>
        <v>0</v>
      </c>
      <c r="AC36" s="97">
        <f t="shared" si="139"/>
        <v>0</v>
      </c>
      <c r="AD36" s="98">
        <f t="shared" si="139"/>
        <v>0</v>
      </c>
      <c r="AE36" s="99">
        <f t="shared" si="139"/>
        <v>0</v>
      </c>
      <c r="AF36" s="95">
        <f t="shared" si="139"/>
        <v>0</v>
      </c>
      <c r="AG36" s="95">
        <f t="shared" si="139"/>
        <v>0</v>
      </c>
      <c r="AH36" s="96">
        <f t="shared" si="139"/>
        <v>0</v>
      </c>
      <c r="AI36" s="95">
        <f t="shared" si="139"/>
        <v>0</v>
      </c>
      <c r="AJ36" s="96">
        <f t="shared" si="139"/>
        <v>0</v>
      </c>
      <c r="AK36" s="100">
        <f t="shared" si="139"/>
        <v>0</v>
      </c>
      <c r="AL36" s="97">
        <f t="shared" si="139"/>
        <v>0</v>
      </c>
      <c r="AM36" s="98">
        <f t="shared" si="139"/>
        <v>0</v>
      </c>
      <c r="AN36" s="99">
        <f t="shared" si="139"/>
        <v>0</v>
      </c>
      <c r="AO36" s="97">
        <f t="shared" si="139"/>
        <v>6900</v>
      </c>
      <c r="AP36" s="98">
        <f t="shared" si="139"/>
        <v>6900</v>
      </c>
      <c r="AQ36" s="98">
        <f t="shared" si="139"/>
        <v>0</v>
      </c>
      <c r="AR36" s="41"/>
    </row>
    <row r="37" spans="2:44" ht="31.5" customHeight="1">
      <c r="B37" s="42"/>
      <c r="C37" s="31"/>
      <c r="D37" s="31"/>
      <c r="AR37" s="41"/>
    </row>
    <row r="38" spans="2:44" ht="37.5" customHeight="1">
      <c r="B38" s="42"/>
      <c r="C38" s="297" t="s">
        <v>60</v>
      </c>
      <c r="D38" s="343"/>
      <c r="E38" s="249" t="s">
        <v>30</v>
      </c>
      <c r="F38" s="250" t="s">
        <v>31</v>
      </c>
      <c r="G38" s="251" t="s">
        <v>32</v>
      </c>
      <c r="AR38" s="41"/>
    </row>
    <row r="39" spans="2:44" ht="15.75" customHeight="1">
      <c r="B39" s="42"/>
      <c r="C39" s="307" t="s">
        <v>63</v>
      </c>
      <c r="D39" s="350"/>
      <c r="E39" s="104">
        <f t="shared" ref="E39:F39" si="140">SUM(AO9:AO14)</f>
        <v>1800</v>
      </c>
      <c r="F39" s="105">
        <f t="shared" si="140"/>
        <v>1800</v>
      </c>
      <c r="G39" s="105">
        <f t="shared" ref="G39:G44" si="141">E39-F39</f>
        <v>0</v>
      </c>
      <c r="AR39" s="41"/>
    </row>
    <row r="40" spans="2:44" ht="15.75" customHeight="1">
      <c r="B40" s="42"/>
      <c r="C40" s="301" t="s">
        <v>104</v>
      </c>
      <c r="D40" s="351"/>
      <c r="E40" s="106">
        <f t="shared" ref="E40:F40" si="142">SUM(AO16:AO18)</f>
        <v>900</v>
      </c>
      <c r="F40" s="107">
        <f t="shared" si="142"/>
        <v>900</v>
      </c>
      <c r="G40" s="107">
        <f t="shared" si="141"/>
        <v>0</v>
      </c>
      <c r="AR40" s="41"/>
    </row>
    <row r="41" spans="2:44" ht="15.75" customHeight="1">
      <c r="B41" s="42"/>
      <c r="C41" s="308" t="s">
        <v>108</v>
      </c>
      <c r="D41" s="351"/>
      <c r="E41" s="106">
        <f t="shared" ref="E41:F41" si="143">SUM(AO20:AO23)</f>
        <v>1200</v>
      </c>
      <c r="F41" s="107">
        <f t="shared" si="143"/>
        <v>1200</v>
      </c>
      <c r="G41" s="107">
        <f t="shared" si="141"/>
        <v>0</v>
      </c>
      <c r="AR41" s="41"/>
    </row>
    <row r="42" spans="2:44" ht="15.75" customHeight="1">
      <c r="B42" s="42"/>
      <c r="C42" s="309" t="s">
        <v>113</v>
      </c>
      <c r="D42" s="351"/>
      <c r="E42" s="106">
        <f t="shared" ref="E42:F42" si="144">SUM(AO25:AO29)</f>
        <v>1500</v>
      </c>
      <c r="F42" s="107">
        <f t="shared" si="144"/>
        <v>1500</v>
      </c>
      <c r="G42" s="107">
        <f t="shared" si="141"/>
        <v>0</v>
      </c>
      <c r="AR42" s="41"/>
    </row>
    <row r="43" spans="2:44" ht="15.75" customHeight="1">
      <c r="B43" s="42"/>
      <c r="C43" s="312" t="s">
        <v>119</v>
      </c>
      <c r="D43" s="351"/>
      <c r="E43" s="108">
        <f t="shared" ref="E43:F43" si="145">SUM(AO31:AO35)</f>
        <v>1500</v>
      </c>
      <c r="F43" s="109">
        <f t="shared" si="145"/>
        <v>1500</v>
      </c>
      <c r="G43" s="109">
        <f t="shared" si="141"/>
        <v>0</v>
      </c>
      <c r="AR43" s="41"/>
    </row>
    <row r="44" spans="2:44" ht="15.75" customHeight="1">
      <c r="B44" s="42"/>
      <c r="C44" s="295" t="s">
        <v>38</v>
      </c>
      <c r="D44" s="343"/>
      <c r="E44" s="94">
        <f t="shared" ref="E44:F44" si="146">SUM(E39:E43)</f>
        <v>6900</v>
      </c>
      <c r="F44" s="95">
        <f t="shared" si="146"/>
        <v>6900</v>
      </c>
      <c r="G44" s="95">
        <f t="shared" si="141"/>
        <v>0</v>
      </c>
      <c r="AR44" s="41"/>
    </row>
    <row r="45" spans="2:44" ht="15.75" customHeight="1">
      <c r="B45" s="42"/>
      <c r="C45" s="31"/>
      <c r="D45" s="31"/>
      <c r="AR45" s="41"/>
    </row>
    <row r="46" spans="2:44" ht="15.75" customHeight="1">
      <c r="B46" s="42"/>
      <c r="C46" s="31"/>
      <c r="D46" s="31"/>
      <c r="AR46" s="41"/>
    </row>
    <row r="47" spans="2:44" ht="15.75" customHeight="1">
      <c r="B47" s="42"/>
      <c r="C47" s="31"/>
      <c r="D47" s="31"/>
      <c r="AR47" s="41"/>
    </row>
    <row r="48" spans="2:44" ht="15.75" customHeight="1">
      <c r="B48" s="42"/>
      <c r="C48" s="31"/>
      <c r="D48" s="31"/>
      <c r="AR48" s="41"/>
    </row>
    <row r="49" spans="2:44" ht="15.75" customHeight="1">
      <c r="B49" s="42"/>
      <c r="C49" s="31"/>
      <c r="D49" s="31"/>
      <c r="AR49" s="41"/>
    </row>
    <row r="50" spans="2:44" ht="15.75" customHeight="1">
      <c r="B50" s="42"/>
      <c r="C50" s="31"/>
      <c r="D50" s="31"/>
      <c r="AR50" s="41"/>
    </row>
    <row r="51" spans="2:44" ht="15.75" customHeight="1">
      <c r="B51" s="42"/>
      <c r="C51" s="31"/>
      <c r="D51" s="31"/>
      <c r="AR51" s="41"/>
    </row>
    <row r="52" spans="2:44" ht="15.75" customHeight="1">
      <c r="B52" s="42"/>
      <c r="C52" s="31"/>
      <c r="D52" s="31"/>
      <c r="AR52" s="41"/>
    </row>
    <row r="53" spans="2:44" ht="15.75" customHeight="1">
      <c r="B53" s="42"/>
      <c r="C53" s="31"/>
      <c r="D53" s="31"/>
      <c r="AR53" s="41"/>
    </row>
    <row r="54" spans="2:44" ht="15.75" customHeight="1">
      <c r="B54" s="42"/>
      <c r="C54" s="31"/>
      <c r="D54" s="31"/>
      <c r="AR54" s="41"/>
    </row>
    <row r="55" spans="2:44" ht="15.75" customHeight="1">
      <c r="B55" s="42"/>
      <c r="C55" s="31"/>
      <c r="D55" s="31"/>
      <c r="AR55" s="41"/>
    </row>
    <row r="56" spans="2:44" ht="15.75" customHeight="1">
      <c r="B56" s="42"/>
      <c r="C56" s="31"/>
      <c r="D56" s="31"/>
      <c r="AR56" s="41"/>
    </row>
    <row r="57" spans="2:44" ht="15.75" customHeight="1">
      <c r="B57" s="42"/>
      <c r="C57" s="31"/>
      <c r="D57" s="31"/>
      <c r="AR57" s="41"/>
    </row>
    <row r="58" spans="2:44" ht="15.75" customHeight="1">
      <c r="B58" s="42"/>
      <c r="C58" s="31"/>
      <c r="D58" s="31"/>
      <c r="AR58" s="41"/>
    </row>
    <row r="59" spans="2:44" ht="15.75" customHeight="1">
      <c r="B59" s="42"/>
      <c r="C59" s="31"/>
      <c r="D59" s="31"/>
      <c r="AR59" s="41"/>
    </row>
    <row r="60" spans="2:44" ht="15.75" customHeight="1">
      <c r="B60" s="42"/>
      <c r="C60" s="31"/>
      <c r="D60" s="31"/>
      <c r="AR60" s="41"/>
    </row>
    <row r="61" spans="2:44" ht="15.75" customHeight="1">
      <c r="B61" s="42"/>
      <c r="C61" s="31"/>
      <c r="D61" s="31"/>
      <c r="AR61" s="41"/>
    </row>
    <row r="62" spans="2:44" ht="15.75" customHeight="1">
      <c r="B62" s="110"/>
      <c r="C62" s="111"/>
      <c r="D62" s="111"/>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3"/>
    </row>
    <row r="63" spans="2:44" ht="15.75" customHeight="1">
      <c r="C63" s="31"/>
      <c r="D63" s="31"/>
    </row>
    <row r="64" spans="2:44" ht="15.75" customHeight="1">
      <c r="C64" s="31"/>
      <c r="D64" s="31"/>
    </row>
    <row r="65" spans="3:4" ht="15.75" customHeight="1">
      <c r="C65" s="31"/>
      <c r="D65" s="31"/>
    </row>
    <row r="66" spans="3:4" ht="15.75" customHeight="1">
      <c r="C66" s="31"/>
      <c r="D66" s="31"/>
    </row>
    <row r="67" spans="3:4" ht="15.75" customHeight="1">
      <c r="C67" s="31"/>
      <c r="D67" s="31"/>
    </row>
    <row r="68" spans="3:4" ht="15.75" customHeight="1">
      <c r="C68" s="31"/>
      <c r="D68" s="31"/>
    </row>
    <row r="69" spans="3:4" ht="15.75" customHeight="1">
      <c r="C69" s="31"/>
      <c r="D69" s="31"/>
    </row>
    <row r="70" spans="3:4" ht="15.75" customHeight="1">
      <c r="C70" s="31"/>
      <c r="D70" s="31"/>
    </row>
    <row r="71" spans="3:4" ht="15.75" customHeight="1">
      <c r="C71" s="31"/>
      <c r="D71" s="31"/>
    </row>
    <row r="72" spans="3:4" ht="15.75" customHeight="1">
      <c r="C72" s="31"/>
      <c r="D72" s="31"/>
    </row>
    <row r="73" spans="3:4" ht="15.75" customHeight="1">
      <c r="C73" s="31"/>
      <c r="D73" s="31"/>
    </row>
    <row r="74" spans="3:4" ht="15.75" customHeight="1">
      <c r="C74" s="31"/>
      <c r="D74" s="31"/>
    </row>
    <row r="75" spans="3:4" ht="15.75" customHeight="1">
      <c r="C75" s="31"/>
      <c r="D75" s="31"/>
    </row>
    <row r="76" spans="3:4" ht="15.75" customHeight="1">
      <c r="C76" s="31"/>
      <c r="D76" s="31"/>
    </row>
    <row r="77" spans="3:4" ht="15.75" customHeight="1">
      <c r="C77" s="31"/>
      <c r="D77" s="31"/>
    </row>
    <row r="78" spans="3:4" ht="15.75" customHeight="1">
      <c r="C78" s="31"/>
      <c r="D78" s="31"/>
    </row>
    <row r="79" spans="3:4" ht="15.75" customHeight="1">
      <c r="C79" s="31"/>
      <c r="D79" s="31"/>
    </row>
    <row r="80" spans="3:4" ht="15.75" customHeight="1">
      <c r="C80" s="31"/>
      <c r="D80" s="31"/>
    </row>
    <row r="81" spans="3:4" ht="15.75" customHeight="1">
      <c r="C81" s="31"/>
      <c r="D81" s="31"/>
    </row>
    <row r="82" spans="3:4" ht="15.75" customHeight="1">
      <c r="C82" s="31"/>
      <c r="D82" s="31"/>
    </row>
    <row r="83" spans="3:4" ht="15.75" customHeight="1">
      <c r="C83" s="31"/>
      <c r="D83" s="31"/>
    </row>
    <row r="84" spans="3:4" ht="15.75" customHeight="1">
      <c r="C84" s="31"/>
      <c r="D84" s="31"/>
    </row>
    <row r="85" spans="3:4" ht="15.75" customHeight="1">
      <c r="C85" s="31"/>
      <c r="D85" s="31"/>
    </row>
    <row r="86" spans="3:4" ht="15.75" customHeight="1">
      <c r="C86" s="31"/>
      <c r="D86" s="31"/>
    </row>
    <row r="87" spans="3:4" ht="15.75" customHeight="1">
      <c r="C87" s="31"/>
      <c r="D87" s="31"/>
    </row>
    <row r="88" spans="3:4" ht="15.75" customHeight="1">
      <c r="C88" s="31"/>
      <c r="D88" s="31"/>
    </row>
    <row r="89" spans="3:4" ht="15.75" customHeight="1">
      <c r="C89" s="31"/>
      <c r="D89" s="31"/>
    </row>
    <row r="90" spans="3:4" ht="15.75" customHeight="1">
      <c r="C90" s="31"/>
      <c r="D90" s="31"/>
    </row>
    <row r="91" spans="3:4" ht="15.75" customHeight="1">
      <c r="C91" s="31"/>
      <c r="D91" s="31"/>
    </row>
    <row r="92" spans="3:4" ht="15.75" customHeight="1">
      <c r="C92" s="31"/>
      <c r="D92" s="31"/>
    </row>
    <row r="93" spans="3:4" ht="15.75" customHeight="1">
      <c r="C93" s="31"/>
      <c r="D93" s="31"/>
    </row>
    <row r="94" spans="3:4" ht="15.75" customHeight="1">
      <c r="C94" s="31"/>
      <c r="D94" s="31"/>
    </row>
    <row r="95" spans="3:4" ht="15.75" customHeight="1">
      <c r="C95" s="31"/>
      <c r="D95" s="31"/>
    </row>
    <row r="96" spans="3:4" ht="15.75" customHeight="1">
      <c r="C96" s="31"/>
      <c r="D96" s="31"/>
    </row>
    <row r="97" spans="3:4" ht="15.75" customHeight="1">
      <c r="C97" s="31"/>
      <c r="D97" s="31"/>
    </row>
    <row r="98" spans="3:4" ht="15.75" customHeight="1">
      <c r="C98" s="31"/>
      <c r="D98" s="31"/>
    </row>
    <row r="99" spans="3:4" ht="15.75" customHeight="1">
      <c r="C99" s="31"/>
      <c r="D99" s="31"/>
    </row>
    <row r="100" spans="3:4" ht="15.75" customHeight="1">
      <c r="C100" s="31"/>
      <c r="D100" s="31"/>
    </row>
    <row r="101" spans="3:4" ht="15.75" customHeight="1">
      <c r="C101" s="31"/>
      <c r="D101" s="31"/>
    </row>
    <row r="102" spans="3:4" ht="15.75" customHeight="1">
      <c r="C102" s="31"/>
      <c r="D102" s="31"/>
    </row>
    <row r="103" spans="3:4" ht="15.75" customHeight="1">
      <c r="C103" s="31"/>
      <c r="D103" s="31"/>
    </row>
    <row r="104" spans="3:4" ht="15.75" customHeight="1">
      <c r="C104" s="31"/>
      <c r="D104" s="31"/>
    </row>
    <row r="105" spans="3:4" ht="15.75" customHeight="1">
      <c r="C105" s="31"/>
      <c r="D105" s="31"/>
    </row>
    <row r="106" spans="3:4" ht="15.75" customHeight="1">
      <c r="C106" s="31"/>
      <c r="D106" s="31"/>
    </row>
    <row r="107" spans="3:4" ht="15.75" customHeight="1">
      <c r="C107" s="31"/>
      <c r="D107" s="31"/>
    </row>
    <row r="108" spans="3:4" ht="15.75" customHeight="1">
      <c r="C108" s="31"/>
      <c r="D108" s="31"/>
    </row>
    <row r="109" spans="3:4" ht="15.75" customHeight="1">
      <c r="C109" s="31"/>
      <c r="D109" s="31"/>
    </row>
    <row r="110" spans="3:4" ht="15.75" customHeight="1">
      <c r="C110" s="31"/>
      <c r="D110" s="31"/>
    </row>
    <row r="111" spans="3:4" ht="15.75" customHeight="1">
      <c r="C111" s="31"/>
      <c r="D111" s="31"/>
    </row>
    <row r="112" spans="3:4" ht="15.75" customHeight="1">
      <c r="C112" s="31"/>
      <c r="D112" s="31"/>
    </row>
    <row r="113" spans="3:4" ht="15.75" customHeight="1">
      <c r="C113" s="31"/>
      <c r="D113" s="31"/>
    </row>
    <row r="114" spans="3:4" ht="15.75" customHeight="1">
      <c r="C114" s="31"/>
      <c r="D114" s="31"/>
    </row>
    <row r="115" spans="3:4" ht="15.75" customHeight="1">
      <c r="C115" s="31"/>
      <c r="D115" s="31"/>
    </row>
    <row r="116" spans="3:4" ht="15.75" customHeight="1">
      <c r="C116" s="31"/>
      <c r="D116" s="31"/>
    </row>
    <row r="117" spans="3:4" ht="15.75" customHeight="1">
      <c r="C117" s="31"/>
      <c r="D117" s="31"/>
    </row>
    <row r="118" spans="3:4" ht="15.75" customHeight="1">
      <c r="C118" s="31"/>
      <c r="D118" s="31"/>
    </row>
    <row r="119" spans="3:4" ht="15.75" customHeight="1">
      <c r="C119" s="31"/>
      <c r="D119" s="31"/>
    </row>
    <row r="120" spans="3:4" ht="15.75" customHeight="1">
      <c r="C120" s="31"/>
      <c r="D120" s="31"/>
    </row>
    <row r="121" spans="3:4" ht="15.75" customHeight="1">
      <c r="C121" s="31"/>
      <c r="D121" s="31"/>
    </row>
    <row r="122" spans="3:4" ht="15.75" customHeight="1">
      <c r="C122" s="31"/>
      <c r="D122" s="31"/>
    </row>
    <row r="123" spans="3:4" ht="15.75" customHeight="1">
      <c r="C123" s="31"/>
      <c r="D123" s="31"/>
    </row>
    <row r="124" spans="3:4" ht="15.75" customHeight="1">
      <c r="C124" s="31"/>
      <c r="D124" s="31"/>
    </row>
    <row r="125" spans="3:4" ht="15.75" customHeight="1">
      <c r="C125" s="31"/>
      <c r="D125" s="31"/>
    </row>
    <row r="126" spans="3:4" ht="15.75" customHeight="1">
      <c r="C126" s="31"/>
      <c r="D126" s="31"/>
    </row>
    <row r="127" spans="3:4" ht="15.75" customHeight="1">
      <c r="C127" s="31"/>
      <c r="D127" s="31"/>
    </row>
    <row r="128" spans="3:4" ht="15.75" customHeight="1">
      <c r="C128" s="31"/>
      <c r="D128" s="31"/>
    </row>
    <row r="129" spans="3:4" ht="15.75" customHeight="1">
      <c r="C129" s="31"/>
      <c r="D129" s="31"/>
    </row>
    <row r="130" spans="3:4" ht="15.75" customHeight="1">
      <c r="C130" s="31"/>
      <c r="D130" s="31"/>
    </row>
    <row r="131" spans="3:4" ht="15.75" customHeight="1">
      <c r="C131" s="31"/>
      <c r="D131" s="31"/>
    </row>
    <row r="132" spans="3:4" ht="15.75" customHeight="1">
      <c r="C132" s="31"/>
      <c r="D132" s="31"/>
    </row>
    <row r="133" spans="3:4" ht="15.75" customHeight="1">
      <c r="C133" s="31"/>
      <c r="D133" s="31"/>
    </row>
    <row r="134" spans="3:4" ht="15.75" customHeight="1">
      <c r="C134" s="31"/>
      <c r="D134" s="31"/>
    </row>
    <row r="135" spans="3:4" ht="15.75" customHeight="1">
      <c r="C135" s="31"/>
      <c r="D135" s="31"/>
    </row>
    <row r="136" spans="3:4" ht="15.75" customHeight="1">
      <c r="C136" s="31"/>
      <c r="D136" s="31"/>
    </row>
    <row r="137" spans="3:4" ht="15.75" customHeight="1">
      <c r="C137" s="31"/>
      <c r="D137" s="31"/>
    </row>
    <row r="138" spans="3:4" ht="15.75" customHeight="1">
      <c r="C138" s="31"/>
      <c r="D138" s="31"/>
    </row>
    <row r="139" spans="3:4" ht="15.75" customHeight="1">
      <c r="C139" s="31"/>
      <c r="D139" s="31"/>
    </row>
    <row r="140" spans="3:4" ht="15.75" customHeight="1">
      <c r="C140" s="31"/>
      <c r="D140" s="31"/>
    </row>
    <row r="141" spans="3:4" ht="15.75" customHeight="1">
      <c r="C141" s="31"/>
      <c r="D141" s="31"/>
    </row>
    <row r="142" spans="3:4" ht="15.75" customHeight="1">
      <c r="C142" s="31"/>
      <c r="D142" s="31"/>
    </row>
    <row r="143" spans="3:4" ht="15.75" customHeight="1">
      <c r="C143" s="31"/>
      <c r="D143" s="31"/>
    </row>
    <row r="144" spans="3:4" ht="15.75" customHeight="1">
      <c r="C144" s="31"/>
      <c r="D144" s="31"/>
    </row>
    <row r="145" spans="3:4" ht="15.75" customHeight="1">
      <c r="C145" s="31"/>
      <c r="D145" s="31"/>
    </row>
    <row r="146" spans="3:4" ht="15.75" customHeight="1">
      <c r="C146" s="31"/>
      <c r="D146" s="31"/>
    </row>
    <row r="147" spans="3:4" ht="15.75" customHeight="1">
      <c r="C147" s="31"/>
      <c r="D147" s="31"/>
    </row>
    <row r="148" spans="3:4" ht="15.75" customHeight="1">
      <c r="C148" s="31"/>
      <c r="D148" s="31"/>
    </row>
    <row r="149" spans="3:4" ht="15.75" customHeight="1">
      <c r="C149" s="31"/>
      <c r="D149" s="31"/>
    </row>
    <row r="150" spans="3:4" ht="15.75" customHeight="1">
      <c r="C150" s="31"/>
      <c r="D150" s="31"/>
    </row>
    <row r="151" spans="3:4" ht="15.75" customHeight="1">
      <c r="C151" s="31"/>
      <c r="D151" s="31"/>
    </row>
    <row r="152" spans="3:4" ht="15.75" customHeight="1">
      <c r="C152" s="31"/>
      <c r="D152" s="31"/>
    </row>
    <row r="153" spans="3:4" ht="15.75" customHeight="1">
      <c r="C153" s="31"/>
      <c r="D153" s="31"/>
    </row>
    <row r="154" spans="3:4" ht="15.75" customHeight="1">
      <c r="C154" s="31"/>
      <c r="D154" s="31"/>
    </row>
    <row r="155" spans="3:4" ht="15.75" customHeight="1">
      <c r="C155" s="31"/>
      <c r="D155" s="31"/>
    </row>
    <row r="156" spans="3:4" ht="15.75" customHeight="1">
      <c r="C156" s="31"/>
      <c r="D156" s="31"/>
    </row>
    <row r="157" spans="3:4" ht="15.75" customHeight="1">
      <c r="C157" s="31"/>
      <c r="D157" s="31"/>
    </row>
    <row r="158" spans="3:4" ht="15.75" customHeight="1">
      <c r="C158" s="31"/>
      <c r="D158" s="31"/>
    </row>
    <row r="159" spans="3:4" ht="15.75" customHeight="1">
      <c r="C159" s="31"/>
      <c r="D159" s="31"/>
    </row>
    <row r="160" spans="3:4" ht="15.75" customHeight="1">
      <c r="C160" s="31"/>
      <c r="D160" s="31"/>
    </row>
    <row r="161" spans="3:4" ht="15.75" customHeight="1">
      <c r="C161" s="31"/>
      <c r="D161" s="31"/>
    </row>
    <row r="162" spans="3:4" ht="15.75" customHeight="1">
      <c r="C162" s="31"/>
      <c r="D162" s="31"/>
    </row>
    <row r="163" spans="3:4" ht="15.75" customHeight="1">
      <c r="C163" s="31"/>
      <c r="D163" s="31"/>
    </row>
    <row r="164" spans="3:4" ht="15.75" customHeight="1">
      <c r="C164" s="31"/>
      <c r="D164" s="31"/>
    </row>
    <row r="165" spans="3:4" ht="15.75" customHeight="1">
      <c r="C165" s="31"/>
      <c r="D165" s="31"/>
    </row>
    <row r="166" spans="3:4" ht="15.75" customHeight="1">
      <c r="C166" s="31"/>
      <c r="D166" s="31"/>
    </row>
    <row r="167" spans="3:4" ht="15.75" customHeight="1">
      <c r="C167" s="31"/>
      <c r="D167" s="31"/>
    </row>
    <row r="168" spans="3:4" ht="15.75" customHeight="1">
      <c r="C168" s="31"/>
      <c r="D168" s="31"/>
    </row>
    <row r="169" spans="3:4" ht="15.75" customHeight="1">
      <c r="C169" s="31"/>
      <c r="D169" s="31"/>
    </row>
    <row r="170" spans="3:4" ht="15.75" customHeight="1">
      <c r="C170" s="31"/>
      <c r="D170" s="31"/>
    </row>
    <row r="171" spans="3:4" ht="15.75" customHeight="1">
      <c r="C171" s="31"/>
      <c r="D171" s="31"/>
    </row>
    <row r="172" spans="3:4" ht="15.75" customHeight="1">
      <c r="C172" s="31"/>
      <c r="D172" s="31"/>
    </row>
    <row r="173" spans="3:4" ht="15.75" customHeight="1">
      <c r="C173" s="31"/>
      <c r="D173" s="31"/>
    </row>
    <row r="174" spans="3:4" ht="15.75" customHeight="1">
      <c r="C174" s="31"/>
      <c r="D174" s="31"/>
    </row>
    <row r="175" spans="3:4" ht="15.75" customHeight="1">
      <c r="C175" s="31"/>
      <c r="D175" s="31"/>
    </row>
    <row r="176" spans="3:4" ht="15.75" customHeight="1">
      <c r="C176" s="31"/>
      <c r="D176" s="31"/>
    </row>
    <row r="177" spans="3:4" ht="15.75" customHeight="1">
      <c r="C177" s="31"/>
      <c r="D177" s="31"/>
    </row>
    <row r="178" spans="3:4" ht="15.75" customHeight="1">
      <c r="C178" s="31"/>
      <c r="D178" s="31"/>
    </row>
    <row r="179" spans="3:4" ht="15.75" customHeight="1">
      <c r="C179" s="31"/>
      <c r="D179" s="31"/>
    </row>
    <row r="180" spans="3:4" ht="15.75" customHeight="1">
      <c r="C180" s="31"/>
      <c r="D180" s="31"/>
    </row>
    <row r="181" spans="3:4" ht="15.75" customHeight="1">
      <c r="C181" s="31"/>
      <c r="D181" s="31"/>
    </row>
    <row r="182" spans="3:4" ht="15.75" customHeight="1">
      <c r="C182" s="31"/>
      <c r="D182" s="31"/>
    </row>
    <row r="183" spans="3:4" ht="15.75" customHeight="1">
      <c r="C183" s="31"/>
      <c r="D183" s="31"/>
    </row>
    <row r="184" spans="3:4" ht="15.75" customHeight="1">
      <c r="C184" s="31"/>
      <c r="D184" s="31"/>
    </row>
    <row r="185" spans="3:4" ht="15.75" customHeight="1">
      <c r="C185" s="31"/>
      <c r="D185" s="31"/>
    </row>
    <row r="186" spans="3:4" ht="15.75" customHeight="1">
      <c r="C186" s="31"/>
      <c r="D186" s="31"/>
    </row>
    <row r="187" spans="3:4" ht="15.75" customHeight="1">
      <c r="C187" s="31"/>
      <c r="D187" s="31"/>
    </row>
    <row r="188" spans="3:4" ht="15.75" customHeight="1">
      <c r="C188" s="31"/>
      <c r="D188" s="31"/>
    </row>
    <row r="189" spans="3:4" ht="15.75" customHeight="1">
      <c r="C189" s="31"/>
      <c r="D189" s="31"/>
    </row>
    <row r="190" spans="3:4" ht="15.75" customHeight="1">
      <c r="C190" s="31"/>
      <c r="D190" s="31"/>
    </row>
    <row r="191" spans="3:4" ht="15.75" customHeight="1">
      <c r="C191" s="31"/>
      <c r="D191" s="31"/>
    </row>
    <row r="192" spans="3:4" ht="15.75" customHeight="1">
      <c r="C192" s="31"/>
      <c r="D192" s="31"/>
    </row>
    <row r="193" spans="3:4" ht="15.75" customHeight="1">
      <c r="C193" s="31"/>
      <c r="D193" s="31"/>
    </row>
    <row r="194" spans="3:4" ht="15.75" customHeight="1">
      <c r="C194" s="31"/>
      <c r="D194" s="31"/>
    </row>
    <row r="195" spans="3:4" ht="15.75" customHeight="1">
      <c r="C195" s="31"/>
      <c r="D195" s="31"/>
    </row>
    <row r="196" spans="3:4" ht="15.75" customHeight="1">
      <c r="C196" s="31"/>
      <c r="D196" s="31"/>
    </row>
    <row r="197" spans="3:4" ht="15.75" customHeight="1">
      <c r="C197" s="31"/>
      <c r="D197" s="31"/>
    </row>
    <row r="198" spans="3:4" ht="15.75" customHeight="1">
      <c r="C198" s="31"/>
      <c r="D198" s="31"/>
    </row>
    <row r="199" spans="3:4" ht="15.75" customHeight="1">
      <c r="C199" s="31"/>
      <c r="D199" s="31"/>
    </row>
    <row r="200" spans="3:4" ht="15.75" customHeight="1">
      <c r="C200" s="31"/>
      <c r="D200" s="31"/>
    </row>
    <row r="201" spans="3:4" ht="15.75" customHeight="1">
      <c r="C201" s="31"/>
      <c r="D201" s="31"/>
    </row>
    <row r="202" spans="3:4" ht="15.75" customHeight="1">
      <c r="C202" s="31"/>
      <c r="D202" s="31"/>
    </row>
    <row r="203" spans="3:4" ht="15.75" customHeight="1">
      <c r="C203" s="31"/>
      <c r="D203" s="31"/>
    </row>
    <row r="204" spans="3:4" ht="15.75" customHeight="1">
      <c r="C204" s="31"/>
      <c r="D204" s="31"/>
    </row>
    <row r="205" spans="3:4" ht="15.75" customHeight="1">
      <c r="C205" s="31"/>
      <c r="D205" s="31"/>
    </row>
    <row r="206" spans="3:4" ht="15.75" customHeight="1">
      <c r="C206" s="31"/>
      <c r="D206" s="31"/>
    </row>
    <row r="207" spans="3:4" ht="15.75" customHeight="1">
      <c r="C207" s="31"/>
      <c r="D207" s="31"/>
    </row>
    <row r="208" spans="3:4" ht="15.75" customHeight="1">
      <c r="C208" s="31"/>
      <c r="D208" s="31"/>
    </row>
    <row r="209" spans="3:4" ht="15.75" customHeight="1">
      <c r="C209" s="31"/>
      <c r="D209" s="31"/>
    </row>
    <row r="210" spans="3:4" ht="15.75" customHeight="1">
      <c r="C210" s="31"/>
      <c r="D210" s="31"/>
    </row>
    <row r="211" spans="3:4" ht="15.75" customHeight="1">
      <c r="C211" s="31"/>
      <c r="D211" s="31"/>
    </row>
    <row r="212" spans="3:4" ht="15.75" customHeight="1">
      <c r="C212" s="31"/>
      <c r="D212" s="31"/>
    </row>
    <row r="213" spans="3:4" ht="15.75" customHeight="1">
      <c r="C213" s="31"/>
      <c r="D213" s="31"/>
    </row>
    <row r="214" spans="3:4" ht="15.75" customHeight="1">
      <c r="C214" s="31"/>
      <c r="D214" s="31"/>
    </row>
    <row r="215" spans="3:4" ht="15.75" customHeight="1">
      <c r="C215" s="31"/>
      <c r="D215" s="31"/>
    </row>
    <row r="216" spans="3:4" ht="15.75" customHeight="1">
      <c r="C216" s="31"/>
      <c r="D216" s="31"/>
    </row>
    <row r="217" spans="3:4" ht="15.75" customHeight="1">
      <c r="C217" s="31"/>
      <c r="D217" s="31"/>
    </row>
    <row r="218" spans="3:4" ht="15.75" customHeight="1">
      <c r="C218" s="31"/>
      <c r="D218" s="31"/>
    </row>
    <row r="219" spans="3:4" ht="15.75" customHeight="1">
      <c r="C219" s="31"/>
      <c r="D219" s="31"/>
    </row>
    <row r="220" spans="3:4" ht="15.75" customHeight="1">
      <c r="C220" s="31"/>
      <c r="D220" s="31"/>
    </row>
    <row r="221" spans="3:4" ht="15.75" customHeight="1">
      <c r="C221" s="31"/>
      <c r="D221" s="31"/>
    </row>
    <row r="222" spans="3:4" ht="15.75" customHeight="1">
      <c r="C222" s="31"/>
      <c r="D222" s="31"/>
    </row>
    <row r="223" spans="3:4" ht="15.75" customHeight="1">
      <c r="C223" s="31"/>
      <c r="D223" s="31"/>
    </row>
    <row r="224" spans="3:4" ht="15.75" customHeight="1">
      <c r="C224" s="31"/>
      <c r="D224" s="31"/>
    </row>
    <row r="225" spans="3:4" ht="15.75" customHeight="1">
      <c r="C225" s="31"/>
      <c r="D225" s="31"/>
    </row>
    <row r="226" spans="3:4" ht="15.75" customHeight="1">
      <c r="C226" s="31"/>
      <c r="D226" s="31"/>
    </row>
    <row r="227" spans="3:4" ht="15.75" customHeight="1">
      <c r="C227" s="31"/>
      <c r="D227" s="31"/>
    </row>
    <row r="228" spans="3:4" ht="15.75" customHeight="1">
      <c r="C228" s="31"/>
      <c r="D228" s="31"/>
    </row>
    <row r="229" spans="3:4" ht="15.75" customHeight="1">
      <c r="C229" s="31"/>
      <c r="D229" s="31"/>
    </row>
    <row r="230" spans="3:4" ht="15.75" customHeight="1">
      <c r="C230" s="31"/>
      <c r="D230" s="31"/>
    </row>
    <row r="231" spans="3:4" ht="15.75" customHeight="1">
      <c r="C231" s="31"/>
      <c r="D231" s="31"/>
    </row>
    <row r="232" spans="3:4" ht="15.75" customHeight="1">
      <c r="C232" s="31"/>
      <c r="D232" s="31"/>
    </row>
    <row r="233" spans="3:4" ht="15.75" customHeight="1">
      <c r="C233" s="31"/>
      <c r="D233" s="31"/>
    </row>
    <row r="234" spans="3:4" ht="15.75" customHeight="1">
      <c r="C234" s="31"/>
      <c r="D234" s="31"/>
    </row>
    <row r="235" spans="3:4" ht="15.75" customHeight="1">
      <c r="C235" s="31"/>
      <c r="D235" s="31"/>
    </row>
    <row r="236" spans="3:4" ht="15.75" customHeight="1">
      <c r="C236" s="31"/>
      <c r="D236" s="31"/>
    </row>
    <row r="237" spans="3:4" ht="15.75" customHeight="1">
      <c r="C237" s="31"/>
      <c r="D237" s="31"/>
    </row>
    <row r="238" spans="3:4" ht="15.75" customHeight="1">
      <c r="C238" s="31"/>
      <c r="D238" s="31"/>
    </row>
    <row r="239" spans="3:4" ht="15.75" customHeight="1">
      <c r="C239" s="31"/>
      <c r="D239" s="31"/>
    </row>
    <row r="240" spans="3:4" ht="15.75" customHeight="1">
      <c r="C240" s="31"/>
      <c r="D240" s="31"/>
    </row>
    <row r="241" spans="3:4" ht="15.75" customHeight="1">
      <c r="C241" s="31"/>
      <c r="D241" s="31"/>
    </row>
    <row r="242" spans="3:4" ht="15.75" customHeight="1">
      <c r="C242" s="31"/>
      <c r="D242" s="31"/>
    </row>
    <row r="243" spans="3:4" ht="15.75" customHeight="1">
      <c r="C243" s="31"/>
      <c r="D243" s="31"/>
    </row>
    <row r="244" spans="3:4" ht="15.75" customHeight="1">
      <c r="C244" s="31"/>
      <c r="D244" s="31"/>
    </row>
    <row r="245" spans="3:4" ht="15.75" customHeight="1">
      <c r="C245" s="31"/>
      <c r="D245" s="31"/>
    </row>
    <row r="246" spans="3:4" ht="15.75" customHeight="1">
      <c r="C246" s="31"/>
      <c r="D246" s="31"/>
    </row>
    <row r="247" spans="3:4" ht="15.75" customHeight="1">
      <c r="C247" s="31"/>
      <c r="D247" s="31"/>
    </row>
    <row r="248" spans="3:4" ht="15.75" customHeight="1">
      <c r="C248" s="31"/>
      <c r="D248" s="31"/>
    </row>
    <row r="249" spans="3:4" ht="15.75" customHeight="1">
      <c r="C249" s="31"/>
      <c r="D249" s="31"/>
    </row>
    <row r="250" spans="3:4" ht="15.75" customHeight="1">
      <c r="C250" s="31"/>
      <c r="D250" s="31"/>
    </row>
    <row r="251" spans="3:4" ht="15.75" customHeight="1">
      <c r="C251" s="31"/>
      <c r="D251" s="31"/>
    </row>
    <row r="252" spans="3:4" ht="15.75" customHeight="1">
      <c r="C252" s="31"/>
      <c r="D252" s="31"/>
    </row>
    <row r="253" spans="3:4" ht="15.75" customHeight="1">
      <c r="C253" s="31"/>
      <c r="D253" s="31"/>
    </row>
    <row r="254" spans="3:4" ht="15.75" customHeight="1">
      <c r="C254" s="31"/>
      <c r="D254" s="31"/>
    </row>
    <row r="255" spans="3:4" ht="15.75" customHeight="1">
      <c r="C255" s="31"/>
      <c r="D255" s="31"/>
    </row>
    <row r="256" spans="3:4" ht="15.75" customHeight="1">
      <c r="C256" s="31"/>
      <c r="D256" s="31"/>
    </row>
    <row r="257" spans="3:4" ht="15.75" customHeight="1">
      <c r="C257" s="31"/>
      <c r="D257" s="31"/>
    </row>
    <row r="258" spans="3:4" ht="15.75" customHeight="1">
      <c r="C258" s="31"/>
      <c r="D258" s="31"/>
    </row>
    <row r="259" spans="3:4" ht="15.75" customHeight="1">
      <c r="C259" s="31"/>
      <c r="D259" s="31"/>
    </row>
    <row r="260" spans="3:4" ht="15.75" customHeight="1">
      <c r="C260" s="31"/>
      <c r="D260" s="31"/>
    </row>
    <row r="261" spans="3:4" ht="15.75" customHeight="1">
      <c r="C261" s="31"/>
      <c r="D261" s="31"/>
    </row>
    <row r="262" spans="3:4" ht="15.75" customHeight="1">
      <c r="C262" s="31"/>
      <c r="D262" s="31"/>
    </row>
    <row r="263" spans="3:4" ht="15.75" customHeight="1">
      <c r="C263" s="31"/>
      <c r="D263" s="31"/>
    </row>
    <row r="264" spans="3:4" ht="15.75" customHeight="1">
      <c r="C264" s="31"/>
      <c r="D264" s="31"/>
    </row>
    <row r="265" spans="3:4" ht="15.75" customHeight="1">
      <c r="C265" s="31"/>
      <c r="D265" s="31"/>
    </row>
    <row r="266" spans="3:4" ht="15.75" customHeight="1">
      <c r="C266" s="31"/>
      <c r="D266" s="31"/>
    </row>
    <row r="267" spans="3:4" ht="15.75" customHeight="1">
      <c r="C267" s="31"/>
      <c r="D267" s="31"/>
    </row>
    <row r="268" spans="3:4" ht="15.75" customHeight="1">
      <c r="C268" s="31"/>
      <c r="D268" s="31"/>
    </row>
    <row r="269" spans="3:4" ht="15.75" customHeight="1">
      <c r="C269" s="31"/>
      <c r="D269" s="31"/>
    </row>
    <row r="270" spans="3:4" ht="15.75" customHeight="1">
      <c r="C270" s="31"/>
      <c r="D270" s="31"/>
    </row>
    <row r="271" spans="3:4" ht="15.75" customHeight="1">
      <c r="C271" s="31"/>
      <c r="D271" s="31"/>
    </row>
    <row r="272" spans="3:4" ht="15.75" customHeight="1">
      <c r="C272" s="31"/>
      <c r="D272" s="31"/>
    </row>
    <row r="273" spans="3:4" ht="15.75" customHeight="1">
      <c r="C273" s="31"/>
      <c r="D273" s="31"/>
    </row>
    <row r="274" spans="3:4" ht="15.75" customHeight="1">
      <c r="C274" s="31"/>
      <c r="D274" s="31"/>
    </row>
    <row r="275" spans="3:4" ht="15.75" customHeight="1">
      <c r="C275" s="31"/>
      <c r="D275" s="31"/>
    </row>
    <row r="276" spans="3:4" ht="15.75" customHeight="1">
      <c r="C276" s="31"/>
      <c r="D276" s="31"/>
    </row>
    <row r="277" spans="3:4" ht="15.75" customHeight="1">
      <c r="C277" s="31"/>
      <c r="D277" s="31"/>
    </row>
    <row r="278" spans="3:4" ht="15.75" customHeight="1">
      <c r="C278" s="31"/>
      <c r="D278" s="31"/>
    </row>
    <row r="279" spans="3:4" ht="15.75" customHeight="1">
      <c r="C279" s="31"/>
      <c r="D279" s="31"/>
    </row>
    <row r="280" spans="3:4" ht="15.75" customHeight="1">
      <c r="C280" s="31"/>
      <c r="D280" s="31"/>
    </row>
    <row r="281" spans="3:4" ht="15.75" customHeight="1">
      <c r="C281" s="31"/>
      <c r="D281" s="31"/>
    </row>
    <row r="282" spans="3:4" ht="15.75" customHeight="1">
      <c r="C282" s="31"/>
      <c r="D282" s="31"/>
    </row>
    <row r="283" spans="3:4" ht="15.75" customHeight="1">
      <c r="C283" s="31"/>
      <c r="D283" s="31"/>
    </row>
    <row r="284" spans="3:4" ht="15.75" customHeight="1">
      <c r="C284" s="31"/>
      <c r="D284" s="31"/>
    </row>
    <row r="285" spans="3:4" ht="15.75" customHeight="1">
      <c r="C285" s="31"/>
      <c r="D285" s="31"/>
    </row>
    <row r="286" spans="3:4" ht="15.75" customHeight="1">
      <c r="C286" s="31"/>
      <c r="D286" s="31"/>
    </row>
    <row r="287" spans="3:4" ht="15.75" customHeight="1">
      <c r="C287" s="31"/>
      <c r="D287" s="31"/>
    </row>
    <row r="288" spans="3:4" ht="15.75" customHeight="1">
      <c r="C288" s="31"/>
      <c r="D288" s="31"/>
    </row>
    <row r="289" spans="3:4" ht="15.75" customHeight="1">
      <c r="C289" s="31"/>
      <c r="D289" s="31"/>
    </row>
    <row r="290" spans="3:4" ht="15.75" customHeight="1">
      <c r="C290" s="31"/>
      <c r="D290" s="31"/>
    </row>
    <row r="291" spans="3:4" ht="15.75" customHeight="1">
      <c r="C291" s="31"/>
      <c r="D291" s="31"/>
    </row>
    <row r="292" spans="3:4" ht="15.75" customHeight="1">
      <c r="C292" s="31"/>
      <c r="D292" s="31"/>
    </row>
    <row r="293" spans="3:4" ht="15.75" customHeight="1">
      <c r="C293" s="31"/>
      <c r="D293" s="31"/>
    </row>
    <row r="294" spans="3:4" ht="15.75" customHeight="1">
      <c r="C294" s="31"/>
      <c r="D294" s="31"/>
    </row>
    <row r="295" spans="3:4" ht="15.75" customHeight="1">
      <c r="C295" s="31"/>
      <c r="D295" s="31"/>
    </row>
    <row r="296" spans="3:4" ht="15.75" customHeight="1">
      <c r="C296" s="31"/>
      <c r="D296" s="31"/>
    </row>
    <row r="297" spans="3:4" ht="15.75" customHeight="1">
      <c r="C297" s="31"/>
      <c r="D297" s="31"/>
    </row>
    <row r="298" spans="3:4" ht="15.75" customHeight="1">
      <c r="C298" s="31"/>
      <c r="D298" s="31"/>
    </row>
    <row r="299" spans="3:4" ht="15.75" customHeight="1">
      <c r="C299" s="31"/>
      <c r="D299" s="31"/>
    </row>
    <row r="300" spans="3:4" ht="15.75" customHeight="1">
      <c r="C300" s="31"/>
      <c r="D300" s="31"/>
    </row>
    <row r="301" spans="3:4" ht="15.75" customHeight="1">
      <c r="C301" s="31"/>
      <c r="D301" s="31"/>
    </row>
    <row r="302" spans="3:4" ht="15.75" customHeight="1">
      <c r="C302" s="31"/>
      <c r="D302" s="31"/>
    </row>
    <row r="303" spans="3:4" ht="15.75" customHeight="1">
      <c r="C303" s="31"/>
      <c r="D303" s="31"/>
    </row>
    <row r="304" spans="3:4" ht="15.75" customHeight="1">
      <c r="C304" s="31"/>
      <c r="D304" s="31"/>
    </row>
    <row r="305" spans="3:4" ht="15.75" customHeight="1">
      <c r="C305" s="31"/>
      <c r="D305" s="31"/>
    </row>
    <row r="306" spans="3:4" ht="15.75" customHeight="1">
      <c r="C306" s="31"/>
      <c r="D306" s="31"/>
    </row>
    <row r="307" spans="3:4" ht="15.75" customHeight="1">
      <c r="C307" s="31"/>
      <c r="D307" s="31"/>
    </row>
    <row r="308" spans="3:4" ht="15.75" customHeight="1">
      <c r="C308" s="31"/>
      <c r="D308" s="31"/>
    </row>
    <row r="309" spans="3:4" ht="15.75" customHeight="1">
      <c r="C309" s="31"/>
      <c r="D309" s="31"/>
    </row>
    <row r="310" spans="3:4" ht="15.75" customHeight="1">
      <c r="C310" s="31"/>
      <c r="D310" s="31"/>
    </row>
    <row r="311" spans="3:4" ht="15.75" customHeight="1">
      <c r="C311" s="31"/>
      <c r="D311" s="31"/>
    </row>
    <row r="312" spans="3:4" ht="15.75" customHeight="1">
      <c r="C312" s="31"/>
      <c r="D312" s="31"/>
    </row>
    <row r="313" spans="3:4" ht="15.75" customHeight="1">
      <c r="C313" s="31"/>
      <c r="D313" s="31"/>
    </row>
    <row r="314" spans="3:4" ht="15.75" customHeight="1">
      <c r="C314" s="31"/>
      <c r="D314" s="31"/>
    </row>
    <row r="315" spans="3:4" ht="15.75" customHeight="1">
      <c r="C315" s="31"/>
      <c r="D315" s="31"/>
    </row>
    <row r="316" spans="3:4" ht="15.75" customHeight="1">
      <c r="C316" s="31"/>
      <c r="D316" s="31"/>
    </row>
    <row r="317" spans="3:4" ht="15.75" customHeight="1">
      <c r="C317" s="31"/>
      <c r="D317" s="31"/>
    </row>
    <row r="318" spans="3:4" ht="15.75" customHeight="1">
      <c r="C318" s="31"/>
      <c r="D318" s="31"/>
    </row>
    <row r="319" spans="3:4" ht="15.75" customHeight="1">
      <c r="C319" s="31"/>
      <c r="D319" s="31"/>
    </row>
    <row r="320" spans="3:4" ht="15.75" customHeight="1">
      <c r="C320" s="31"/>
      <c r="D320" s="31"/>
    </row>
    <row r="321" spans="3:4" ht="15.75" customHeight="1">
      <c r="C321" s="31"/>
      <c r="D321" s="31"/>
    </row>
    <row r="322" spans="3:4" ht="15.75" customHeight="1">
      <c r="C322" s="31"/>
      <c r="D322" s="31"/>
    </row>
    <row r="323" spans="3:4" ht="15.75" customHeight="1">
      <c r="C323" s="31"/>
      <c r="D323" s="31"/>
    </row>
    <row r="324" spans="3:4" ht="15.75" customHeight="1">
      <c r="C324" s="31"/>
      <c r="D324" s="31"/>
    </row>
    <row r="325" spans="3:4" ht="15.75" customHeight="1">
      <c r="C325" s="31"/>
      <c r="D325" s="31"/>
    </row>
    <row r="326" spans="3:4" ht="15.75" customHeight="1">
      <c r="C326" s="31"/>
      <c r="D326" s="31"/>
    </row>
    <row r="327" spans="3:4" ht="15.75" customHeight="1">
      <c r="C327" s="31"/>
      <c r="D327" s="31"/>
    </row>
    <row r="328" spans="3:4" ht="15.75" customHeight="1">
      <c r="C328" s="31"/>
      <c r="D328" s="31"/>
    </row>
    <row r="329" spans="3:4" ht="15.75" customHeight="1">
      <c r="C329" s="31"/>
      <c r="D329" s="31"/>
    </row>
    <row r="330" spans="3:4" ht="15.75" customHeight="1">
      <c r="C330" s="31"/>
      <c r="D330" s="31"/>
    </row>
    <row r="331" spans="3:4" ht="15.75" customHeight="1">
      <c r="C331" s="31"/>
      <c r="D331" s="31"/>
    </row>
    <row r="332" spans="3:4" ht="15.75" customHeight="1">
      <c r="C332" s="31"/>
      <c r="D332" s="31"/>
    </row>
    <row r="333" spans="3:4" ht="15.75" customHeight="1">
      <c r="C333" s="31"/>
      <c r="D333" s="31"/>
    </row>
    <row r="334" spans="3:4" ht="15.75" customHeight="1">
      <c r="C334" s="31"/>
      <c r="D334" s="31"/>
    </row>
    <row r="335" spans="3:4" ht="15.75" customHeight="1">
      <c r="C335" s="31"/>
      <c r="D335" s="31"/>
    </row>
    <row r="336" spans="3:4" ht="15.75" customHeight="1">
      <c r="C336" s="31"/>
      <c r="D336" s="31"/>
    </row>
    <row r="337" spans="3:4" ht="15.75" customHeight="1">
      <c r="C337" s="31"/>
      <c r="D337" s="31"/>
    </row>
    <row r="338" spans="3:4" ht="15.75" customHeight="1">
      <c r="C338" s="31"/>
      <c r="D338" s="31"/>
    </row>
    <row r="339" spans="3:4" ht="15.75" customHeight="1">
      <c r="C339" s="31"/>
      <c r="D339" s="31"/>
    </row>
    <row r="340" spans="3:4" ht="15.75" customHeight="1">
      <c r="C340" s="31"/>
      <c r="D340" s="31"/>
    </row>
    <row r="341" spans="3:4" ht="15.75" customHeight="1">
      <c r="C341" s="31"/>
      <c r="D341" s="31"/>
    </row>
    <row r="342" spans="3:4" ht="15.75" customHeight="1">
      <c r="C342" s="31"/>
      <c r="D342" s="31"/>
    </row>
    <row r="343" spans="3:4" ht="15.75" customHeight="1">
      <c r="C343" s="31"/>
      <c r="D343" s="31"/>
    </row>
    <row r="344" spans="3:4" ht="15.75" customHeight="1">
      <c r="C344" s="31"/>
      <c r="D344" s="31"/>
    </row>
    <row r="345" spans="3:4" ht="15.75" customHeight="1">
      <c r="C345" s="31"/>
      <c r="D345" s="31"/>
    </row>
    <row r="346" spans="3:4" ht="15.75" customHeight="1">
      <c r="C346" s="31"/>
      <c r="D346" s="31"/>
    </row>
    <row r="347" spans="3:4" ht="15.75" customHeight="1">
      <c r="C347" s="31"/>
      <c r="D347" s="31"/>
    </row>
    <row r="348" spans="3:4" ht="15.75" customHeight="1">
      <c r="C348" s="31"/>
      <c r="D348" s="31"/>
    </row>
    <row r="349" spans="3:4" ht="15.75" customHeight="1">
      <c r="C349" s="31"/>
      <c r="D349" s="31"/>
    </row>
    <row r="350" spans="3:4" ht="15.75" customHeight="1">
      <c r="C350" s="31"/>
      <c r="D350" s="31"/>
    </row>
    <row r="351" spans="3:4" ht="15.75" customHeight="1">
      <c r="C351" s="31"/>
      <c r="D351" s="31"/>
    </row>
    <row r="352" spans="3:4" ht="15.75" customHeight="1">
      <c r="C352" s="31"/>
      <c r="D352" s="31"/>
    </row>
    <row r="353" spans="3:4" ht="15.75" customHeight="1">
      <c r="C353" s="31"/>
      <c r="D353" s="31"/>
    </row>
    <row r="354" spans="3:4" ht="15.75" customHeight="1">
      <c r="C354" s="31"/>
      <c r="D354" s="31"/>
    </row>
    <row r="355" spans="3:4" ht="15.75" customHeight="1">
      <c r="C355" s="31"/>
      <c r="D355" s="31"/>
    </row>
    <row r="356" spans="3:4" ht="15.75" customHeight="1">
      <c r="C356" s="31"/>
      <c r="D356" s="31"/>
    </row>
    <row r="357" spans="3:4" ht="15.75" customHeight="1">
      <c r="C357" s="31"/>
      <c r="D357" s="31"/>
    </row>
    <row r="358" spans="3:4" ht="15.75" customHeight="1">
      <c r="C358" s="31"/>
      <c r="D358" s="31"/>
    </row>
    <row r="359" spans="3:4" ht="15.75" customHeight="1">
      <c r="C359" s="31"/>
      <c r="D359" s="31"/>
    </row>
    <row r="360" spans="3:4" ht="15.75" customHeight="1">
      <c r="C360" s="31"/>
      <c r="D360" s="31"/>
    </row>
    <row r="361" spans="3:4" ht="15.75" customHeight="1">
      <c r="C361" s="31"/>
      <c r="D361" s="31"/>
    </row>
    <row r="362" spans="3:4" ht="15.75" customHeight="1">
      <c r="C362" s="31"/>
      <c r="D362" s="31"/>
    </row>
    <row r="363" spans="3:4" ht="15.75" customHeight="1">
      <c r="C363" s="31"/>
      <c r="D363" s="31"/>
    </row>
    <row r="364" spans="3:4" ht="15.75" customHeight="1">
      <c r="C364" s="31"/>
      <c r="D364" s="31"/>
    </row>
    <row r="365" spans="3:4" ht="15.75" customHeight="1">
      <c r="C365" s="31"/>
      <c r="D365" s="31"/>
    </row>
    <row r="366" spans="3:4" ht="15.75" customHeight="1">
      <c r="C366" s="31"/>
      <c r="D366" s="31"/>
    </row>
    <row r="367" spans="3:4" ht="15.75" customHeight="1">
      <c r="C367" s="31"/>
      <c r="D367" s="31"/>
    </row>
    <row r="368" spans="3:4" ht="15.75" customHeight="1">
      <c r="C368" s="31"/>
      <c r="D368" s="31"/>
    </row>
    <row r="369" spans="3:4" ht="15.75" customHeight="1">
      <c r="C369" s="31"/>
      <c r="D369" s="31"/>
    </row>
    <row r="370" spans="3:4" ht="15.75" customHeight="1">
      <c r="C370" s="31"/>
      <c r="D370" s="31"/>
    </row>
    <row r="371" spans="3:4" ht="15.75" customHeight="1">
      <c r="C371" s="31"/>
      <c r="D371" s="31"/>
    </row>
    <row r="372" spans="3:4" ht="15.75" customHeight="1">
      <c r="C372" s="31"/>
      <c r="D372" s="31"/>
    </row>
    <row r="373" spans="3:4" ht="15.75" customHeight="1">
      <c r="C373" s="31"/>
      <c r="D373" s="31"/>
    </row>
    <row r="374" spans="3:4" ht="15.75" customHeight="1">
      <c r="C374" s="31"/>
      <c r="D374" s="31"/>
    </row>
    <row r="375" spans="3:4" ht="15.75" customHeight="1">
      <c r="C375" s="31"/>
      <c r="D375" s="31"/>
    </row>
    <row r="376" spans="3:4" ht="15.75" customHeight="1">
      <c r="C376" s="31"/>
      <c r="D376" s="31"/>
    </row>
    <row r="377" spans="3:4" ht="15.75" customHeight="1">
      <c r="C377" s="31"/>
      <c r="D377" s="31"/>
    </row>
    <row r="378" spans="3:4" ht="15.75" customHeight="1">
      <c r="C378" s="31"/>
      <c r="D378" s="31"/>
    </row>
    <row r="379" spans="3:4" ht="15.75" customHeight="1">
      <c r="C379" s="31"/>
      <c r="D379" s="31"/>
    </row>
    <row r="380" spans="3:4" ht="15.75" customHeight="1">
      <c r="C380" s="31"/>
      <c r="D380" s="31"/>
    </row>
    <row r="381" spans="3:4" ht="15.75" customHeight="1">
      <c r="C381" s="31"/>
      <c r="D381" s="31"/>
    </row>
    <row r="382" spans="3:4" ht="15.75" customHeight="1">
      <c r="C382" s="31"/>
      <c r="D382" s="31"/>
    </row>
    <row r="383" spans="3:4" ht="15.75" customHeight="1">
      <c r="C383" s="31"/>
      <c r="D383" s="31"/>
    </row>
    <row r="384" spans="3:4" ht="15.75" customHeight="1">
      <c r="C384" s="31"/>
      <c r="D384" s="31"/>
    </row>
    <row r="385" spans="3:4" ht="15.75" customHeight="1">
      <c r="C385" s="31"/>
      <c r="D385" s="31"/>
    </row>
    <row r="386" spans="3:4" ht="15.75" customHeight="1">
      <c r="C386" s="31"/>
      <c r="D386" s="31"/>
    </row>
    <row r="387" spans="3:4" ht="15.75" customHeight="1">
      <c r="C387" s="31"/>
      <c r="D387" s="31"/>
    </row>
    <row r="388" spans="3:4" ht="15.75" customHeight="1">
      <c r="C388" s="31"/>
      <c r="D388" s="31"/>
    </row>
    <row r="389" spans="3:4" ht="15.75" customHeight="1">
      <c r="C389" s="31"/>
      <c r="D389" s="31"/>
    </row>
    <row r="390" spans="3:4" ht="15.75" customHeight="1">
      <c r="C390" s="31"/>
      <c r="D390" s="31"/>
    </row>
    <row r="391" spans="3:4" ht="15.75" customHeight="1">
      <c r="C391" s="31"/>
      <c r="D391" s="31"/>
    </row>
    <row r="392" spans="3:4" ht="15.75" customHeight="1">
      <c r="C392" s="31"/>
      <c r="D392" s="31"/>
    </row>
    <row r="393" spans="3:4" ht="15.75" customHeight="1">
      <c r="C393" s="31"/>
      <c r="D393" s="31"/>
    </row>
    <row r="394" spans="3:4" ht="15.75" customHeight="1">
      <c r="C394" s="31"/>
      <c r="D394" s="31"/>
    </row>
    <row r="395" spans="3:4" ht="15.75" customHeight="1">
      <c r="C395" s="31"/>
      <c r="D395" s="31"/>
    </row>
    <row r="396" spans="3:4" ht="15.75" customHeight="1">
      <c r="C396" s="31"/>
      <c r="D396" s="31"/>
    </row>
    <row r="397" spans="3:4" ht="15.75" customHeight="1">
      <c r="C397" s="31"/>
      <c r="D397" s="31"/>
    </row>
    <row r="398" spans="3:4" ht="15.75" customHeight="1">
      <c r="C398" s="31"/>
      <c r="D398" s="31"/>
    </row>
    <row r="399" spans="3:4" ht="15.75" customHeight="1">
      <c r="C399" s="31"/>
      <c r="D399" s="31"/>
    </row>
    <row r="400" spans="3:4" ht="15.75" customHeight="1">
      <c r="C400" s="31"/>
      <c r="D400" s="31"/>
    </row>
    <row r="401" spans="3:4" ht="15.75" customHeight="1">
      <c r="C401" s="31"/>
      <c r="D401" s="31"/>
    </row>
    <row r="402" spans="3:4" ht="15.75" customHeight="1">
      <c r="C402" s="31"/>
      <c r="D402" s="31"/>
    </row>
    <row r="403" spans="3:4" ht="15.75" customHeight="1">
      <c r="C403" s="31"/>
      <c r="D403" s="31"/>
    </row>
    <row r="404" spans="3:4" ht="15.75" customHeight="1">
      <c r="C404" s="31"/>
      <c r="D404" s="31"/>
    </row>
    <row r="405" spans="3:4" ht="15.75" customHeight="1">
      <c r="C405" s="31"/>
      <c r="D405" s="31"/>
    </row>
    <row r="406" spans="3:4" ht="15.75" customHeight="1">
      <c r="C406" s="31"/>
      <c r="D406" s="31"/>
    </row>
    <row r="407" spans="3:4" ht="15.75" customHeight="1">
      <c r="C407" s="31"/>
      <c r="D407" s="31"/>
    </row>
    <row r="408" spans="3:4" ht="15.75" customHeight="1">
      <c r="C408" s="31"/>
      <c r="D408" s="31"/>
    </row>
    <row r="409" spans="3:4" ht="15.75" customHeight="1">
      <c r="C409" s="31"/>
      <c r="D409" s="31"/>
    </row>
    <row r="410" spans="3:4" ht="15.75" customHeight="1">
      <c r="C410" s="31"/>
      <c r="D410" s="31"/>
    </row>
    <row r="411" spans="3:4" ht="15.75" customHeight="1">
      <c r="C411" s="31"/>
      <c r="D411" s="31"/>
    </row>
    <row r="412" spans="3:4" ht="15.75" customHeight="1">
      <c r="C412" s="31"/>
      <c r="D412" s="31"/>
    </row>
    <row r="413" spans="3:4" ht="15.75" customHeight="1">
      <c r="C413" s="31"/>
      <c r="D413" s="31"/>
    </row>
    <row r="414" spans="3:4" ht="15.75" customHeight="1">
      <c r="C414" s="31"/>
      <c r="D414" s="31"/>
    </row>
    <row r="415" spans="3:4" ht="15.75" customHeight="1">
      <c r="C415" s="31"/>
      <c r="D415" s="31"/>
    </row>
    <row r="416" spans="3:4" ht="15.75" customHeight="1">
      <c r="C416" s="31"/>
      <c r="D416" s="31"/>
    </row>
    <row r="417" spans="3:4" ht="15.75" customHeight="1">
      <c r="C417" s="31"/>
      <c r="D417" s="31"/>
    </row>
    <row r="418" spans="3:4" ht="15.75" customHeight="1">
      <c r="C418" s="31"/>
      <c r="D418" s="31"/>
    </row>
    <row r="419" spans="3:4" ht="15.75" customHeight="1">
      <c r="C419" s="31"/>
      <c r="D419" s="31"/>
    </row>
    <row r="420" spans="3:4" ht="15.75" customHeight="1">
      <c r="C420" s="31"/>
      <c r="D420" s="31"/>
    </row>
    <row r="421" spans="3:4" ht="15.75" customHeight="1">
      <c r="C421" s="31"/>
      <c r="D421" s="31"/>
    </row>
    <row r="422" spans="3:4" ht="15.75" customHeight="1">
      <c r="C422" s="31"/>
      <c r="D422" s="31"/>
    </row>
    <row r="423" spans="3:4" ht="15.75" customHeight="1">
      <c r="C423" s="31"/>
      <c r="D423" s="31"/>
    </row>
    <row r="424" spans="3:4" ht="15.75" customHeight="1">
      <c r="C424" s="31"/>
      <c r="D424" s="31"/>
    </row>
    <row r="425" spans="3:4" ht="15.75" customHeight="1">
      <c r="C425" s="31"/>
      <c r="D425" s="31"/>
    </row>
    <row r="426" spans="3:4" ht="15.75" customHeight="1">
      <c r="C426" s="31"/>
      <c r="D426" s="31"/>
    </row>
    <row r="427" spans="3:4" ht="15.75" customHeight="1">
      <c r="C427" s="31"/>
      <c r="D427" s="31"/>
    </row>
    <row r="428" spans="3:4" ht="15.75" customHeight="1">
      <c r="C428" s="31"/>
      <c r="D428" s="31"/>
    </row>
    <row r="429" spans="3:4" ht="15.75" customHeight="1">
      <c r="C429" s="31"/>
      <c r="D429" s="31"/>
    </row>
    <row r="430" spans="3:4" ht="15.75" customHeight="1">
      <c r="C430" s="31"/>
      <c r="D430" s="31"/>
    </row>
    <row r="431" spans="3:4" ht="15.75" customHeight="1">
      <c r="C431" s="31"/>
      <c r="D431" s="31"/>
    </row>
    <row r="432" spans="3:4" ht="15.75" customHeight="1">
      <c r="C432" s="31"/>
      <c r="D432" s="31"/>
    </row>
    <row r="433" spans="3:4" ht="15.75" customHeight="1">
      <c r="C433" s="31"/>
      <c r="D433" s="31"/>
    </row>
    <row r="434" spans="3:4" ht="15.75" customHeight="1">
      <c r="C434" s="31"/>
      <c r="D434" s="31"/>
    </row>
    <row r="435" spans="3:4" ht="15.75" customHeight="1">
      <c r="C435" s="31"/>
      <c r="D435" s="31"/>
    </row>
    <row r="436" spans="3:4" ht="15.75" customHeight="1">
      <c r="C436" s="31"/>
      <c r="D436" s="31"/>
    </row>
    <row r="437" spans="3:4" ht="15.75" customHeight="1">
      <c r="C437" s="31"/>
      <c r="D437" s="31"/>
    </row>
    <row r="438" spans="3:4" ht="15.75" customHeight="1">
      <c r="C438" s="31"/>
      <c r="D438" s="31"/>
    </row>
    <row r="439" spans="3:4" ht="15.75" customHeight="1">
      <c r="C439" s="31"/>
      <c r="D439" s="31"/>
    </row>
    <row r="440" spans="3:4" ht="15.75" customHeight="1">
      <c r="C440" s="31"/>
      <c r="D440" s="31"/>
    </row>
    <row r="441" spans="3:4" ht="15.75" customHeight="1">
      <c r="C441" s="31"/>
      <c r="D441" s="31"/>
    </row>
    <row r="442" spans="3:4" ht="15.75" customHeight="1">
      <c r="C442" s="31"/>
      <c r="D442" s="31"/>
    </row>
    <row r="443" spans="3:4" ht="15.75" customHeight="1">
      <c r="C443" s="31"/>
      <c r="D443" s="31"/>
    </row>
    <row r="444" spans="3:4" ht="15.75" customHeight="1">
      <c r="C444" s="31"/>
      <c r="D444" s="31"/>
    </row>
    <row r="445" spans="3:4" ht="15.75" customHeight="1">
      <c r="C445" s="31"/>
      <c r="D445" s="31"/>
    </row>
    <row r="446" spans="3:4" ht="15.75" customHeight="1">
      <c r="C446" s="31"/>
      <c r="D446" s="31"/>
    </row>
    <row r="447" spans="3:4" ht="15.75" customHeight="1">
      <c r="C447" s="31"/>
      <c r="D447" s="31"/>
    </row>
    <row r="448" spans="3:4" ht="15.75" customHeight="1">
      <c r="C448" s="31"/>
      <c r="D448" s="31"/>
    </row>
    <row r="449" spans="3:4" ht="15.75" customHeight="1">
      <c r="C449" s="31"/>
      <c r="D449" s="31"/>
    </row>
    <row r="450" spans="3:4" ht="15.75" customHeight="1">
      <c r="C450" s="31"/>
      <c r="D450" s="31"/>
    </row>
    <row r="451" spans="3:4" ht="15.75" customHeight="1">
      <c r="C451" s="31"/>
      <c r="D451" s="31"/>
    </row>
    <row r="452" spans="3:4" ht="15.75" customHeight="1">
      <c r="C452" s="31"/>
      <c r="D452" s="31"/>
    </row>
    <row r="453" spans="3:4" ht="15.75" customHeight="1">
      <c r="C453" s="31"/>
      <c r="D453" s="31"/>
    </row>
    <row r="454" spans="3:4" ht="15.75" customHeight="1">
      <c r="C454" s="31"/>
      <c r="D454" s="31"/>
    </row>
    <row r="455" spans="3:4" ht="15.75" customHeight="1">
      <c r="C455" s="31"/>
      <c r="D455" s="31"/>
    </row>
    <row r="456" spans="3:4" ht="15.75" customHeight="1">
      <c r="C456" s="31"/>
      <c r="D456" s="31"/>
    </row>
    <row r="457" spans="3:4" ht="15.75" customHeight="1">
      <c r="C457" s="31"/>
      <c r="D457" s="31"/>
    </row>
    <row r="458" spans="3:4" ht="15.75" customHeight="1">
      <c r="C458" s="31"/>
      <c r="D458" s="31"/>
    </row>
    <row r="459" spans="3:4" ht="15.75" customHeight="1">
      <c r="C459" s="31"/>
      <c r="D459" s="31"/>
    </row>
    <row r="460" spans="3:4" ht="15.75" customHeight="1">
      <c r="C460" s="31"/>
      <c r="D460" s="31"/>
    </row>
    <row r="461" spans="3:4" ht="15.75" customHeight="1">
      <c r="C461" s="31"/>
      <c r="D461" s="31"/>
    </row>
    <row r="462" spans="3:4" ht="15.75" customHeight="1">
      <c r="C462" s="31"/>
      <c r="D462" s="31"/>
    </row>
    <row r="463" spans="3:4" ht="15.75" customHeight="1">
      <c r="C463" s="31"/>
      <c r="D463" s="31"/>
    </row>
    <row r="464" spans="3:4" ht="15.75" customHeight="1">
      <c r="C464" s="31"/>
      <c r="D464" s="31"/>
    </row>
    <row r="465" spans="3:4" ht="15.75" customHeight="1">
      <c r="C465" s="31"/>
      <c r="D465" s="31"/>
    </row>
    <row r="466" spans="3:4" ht="15.75" customHeight="1">
      <c r="C466" s="31"/>
      <c r="D466" s="31"/>
    </row>
    <row r="467" spans="3:4" ht="15.75" customHeight="1">
      <c r="C467" s="31"/>
      <c r="D467" s="31"/>
    </row>
    <row r="468" spans="3:4" ht="15.75" customHeight="1">
      <c r="C468" s="31"/>
      <c r="D468" s="31"/>
    </row>
    <row r="469" spans="3:4" ht="15.75" customHeight="1">
      <c r="C469" s="31"/>
      <c r="D469" s="31"/>
    </row>
    <row r="470" spans="3:4" ht="15.75" customHeight="1">
      <c r="C470" s="31"/>
      <c r="D470" s="31"/>
    </row>
    <row r="471" spans="3:4" ht="15.75" customHeight="1">
      <c r="C471" s="31"/>
      <c r="D471" s="31"/>
    </row>
    <row r="472" spans="3:4" ht="15.75" customHeight="1">
      <c r="C472" s="31"/>
      <c r="D472" s="31"/>
    </row>
    <row r="473" spans="3:4" ht="15.75" customHeight="1">
      <c r="C473" s="31"/>
      <c r="D473" s="31"/>
    </row>
    <row r="474" spans="3:4" ht="15.75" customHeight="1">
      <c r="C474" s="31"/>
      <c r="D474" s="31"/>
    </row>
    <row r="475" spans="3:4" ht="15.75" customHeight="1">
      <c r="C475" s="31"/>
      <c r="D475" s="31"/>
    </row>
    <row r="476" spans="3:4" ht="15.75" customHeight="1">
      <c r="C476" s="31"/>
      <c r="D476" s="31"/>
    </row>
    <row r="477" spans="3:4" ht="15.75" customHeight="1">
      <c r="C477" s="31"/>
      <c r="D477" s="31"/>
    </row>
    <row r="478" spans="3:4" ht="15.75" customHeight="1">
      <c r="C478" s="31"/>
      <c r="D478" s="31"/>
    </row>
    <row r="479" spans="3:4" ht="15.75" customHeight="1">
      <c r="C479" s="31"/>
      <c r="D479" s="31"/>
    </row>
    <row r="480" spans="3:4" ht="15.75" customHeight="1">
      <c r="C480" s="31"/>
      <c r="D480" s="31"/>
    </row>
    <row r="481" spans="3:4" ht="15.75" customHeight="1">
      <c r="C481" s="31"/>
      <c r="D481" s="31"/>
    </row>
    <row r="482" spans="3:4" ht="15.75" customHeight="1">
      <c r="C482" s="31"/>
      <c r="D482" s="31"/>
    </row>
    <row r="483" spans="3:4" ht="15.75" customHeight="1">
      <c r="C483" s="31"/>
      <c r="D483" s="31"/>
    </row>
    <row r="484" spans="3:4" ht="15.75" customHeight="1">
      <c r="C484" s="31"/>
      <c r="D484" s="31"/>
    </row>
    <row r="485" spans="3:4" ht="15.75" customHeight="1">
      <c r="C485" s="31"/>
      <c r="D485" s="31"/>
    </row>
    <row r="486" spans="3:4" ht="15.75" customHeight="1">
      <c r="C486" s="31"/>
      <c r="D486" s="31"/>
    </row>
    <row r="487" spans="3:4" ht="15.75" customHeight="1">
      <c r="C487" s="31"/>
      <c r="D487" s="31"/>
    </row>
    <row r="488" spans="3:4" ht="15.75" customHeight="1">
      <c r="C488" s="31"/>
      <c r="D488" s="31"/>
    </row>
    <row r="489" spans="3:4" ht="15.75" customHeight="1">
      <c r="C489" s="31"/>
      <c r="D489" s="31"/>
    </row>
    <row r="490" spans="3:4" ht="15.75" customHeight="1">
      <c r="C490" s="31"/>
      <c r="D490" s="31"/>
    </row>
    <row r="491" spans="3:4" ht="15.75" customHeight="1">
      <c r="C491" s="31"/>
      <c r="D491" s="31"/>
    </row>
    <row r="492" spans="3:4" ht="15.75" customHeight="1">
      <c r="C492" s="31"/>
      <c r="D492" s="31"/>
    </row>
    <row r="493" spans="3:4" ht="15.75" customHeight="1">
      <c r="C493" s="31"/>
      <c r="D493" s="31"/>
    </row>
    <row r="494" spans="3:4" ht="15.75" customHeight="1">
      <c r="C494" s="31"/>
      <c r="D494" s="31"/>
    </row>
    <row r="495" spans="3:4" ht="15.75" customHeight="1">
      <c r="C495" s="31"/>
      <c r="D495" s="31"/>
    </row>
    <row r="496" spans="3:4" ht="15.75" customHeight="1">
      <c r="C496" s="31"/>
      <c r="D496" s="31"/>
    </row>
    <row r="497" spans="3:4" ht="15.75" customHeight="1">
      <c r="C497" s="31"/>
      <c r="D497" s="31"/>
    </row>
    <row r="498" spans="3:4" ht="15.75" customHeight="1">
      <c r="C498" s="31"/>
      <c r="D498" s="31"/>
    </row>
    <row r="499" spans="3:4" ht="15.75" customHeight="1">
      <c r="C499" s="31"/>
      <c r="D499" s="31"/>
    </row>
    <row r="500" spans="3:4" ht="15.75" customHeight="1">
      <c r="C500" s="31"/>
      <c r="D500" s="31"/>
    </row>
    <row r="501" spans="3:4" ht="15.75" customHeight="1">
      <c r="C501" s="31"/>
      <c r="D501" s="31"/>
    </row>
    <row r="502" spans="3:4" ht="15.75" customHeight="1">
      <c r="C502" s="31"/>
      <c r="D502" s="31"/>
    </row>
    <row r="503" spans="3:4" ht="15.75" customHeight="1">
      <c r="C503" s="31"/>
      <c r="D503" s="31"/>
    </row>
    <row r="504" spans="3:4" ht="15.75" customHeight="1">
      <c r="C504" s="31"/>
      <c r="D504" s="31"/>
    </row>
    <row r="505" spans="3:4" ht="15.75" customHeight="1">
      <c r="C505" s="31"/>
      <c r="D505" s="31"/>
    </row>
    <row r="506" spans="3:4" ht="15.75" customHeight="1">
      <c r="C506" s="31"/>
      <c r="D506" s="31"/>
    </row>
    <row r="507" spans="3:4" ht="15.75" customHeight="1">
      <c r="C507" s="31"/>
      <c r="D507" s="31"/>
    </row>
    <row r="508" spans="3:4" ht="15.75" customHeight="1">
      <c r="C508" s="31"/>
      <c r="D508" s="31"/>
    </row>
    <row r="509" spans="3:4" ht="15.75" customHeight="1">
      <c r="C509" s="31"/>
      <c r="D509" s="31"/>
    </row>
    <row r="510" spans="3:4" ht="15.75" customHeight="1">
      <c r="C510" s="31"/>
      <c r="D510" s="31"/>
    </row>
    <row r="511" spans="3:4" ht="15.75" customHeight="1">
      <c r="C511" s="31"/>
      <c r="D511" s="31"/>
    </row>
    <row r="512" spans="3:4" ht="15.75" customHeight="1">
      <c r="C512" s="31"/>
      <c r="D512" s="31"/>
    </row>
    <row r="513" spans="3:4" ht="15.75" customHeight="1">
      <c r="C513" s="31"/>
      <c r="D513" s="31"/>
    </row>
    <row r="514" spans="3:4" ht="15.75" customHeight="1">
      <c r="C514" s="31"/>
      <c r="D514" s="31"/>
    </row>
    <row r="515" spans="3:4" ht="15.75" customHeight="1">
      <c r="C515" s="31"/>
      <c r="D515" s="31"/>
    </row>
    <row r="516" spans="3:4" ht="15.75" customHeight="1">
      <c r="C516" s="31"/>
      <c r="D516" s="31"/>
    </row>
    <row r="517" spans="3:4" ht="15.75" customHeight="1">
      <c r="C517" s="31"/>
      <c r="D517" s="31"/>
    </row>
    <row r="518" spans="3:4" ht="15.75" customHeight="1">
      <c r="C518" s="31"/>
      <c r="D518" s="31"/>
    </row>
    <row r="519" spans="3:4" ht="15.75" customHeight="1">
      <c r="C519" s="31"/>
      <c r="D519" s="31"/>
    </row>
    <row r="520" spans="3:4" ht="15.75" customHeight="1">
      <c r="C520" s="31"/>
      <c r="D520" s="31"/>
    </row>
    <row r="521" spans="3:4" ht="15.75" customHeight="1">
      <c r="C521" s="31"/>
      <c r="D521" s="31"/>
    </row>
    <row r="522" spans="3:4" ht="15.75" customHeight="1">
      <c r="C522" s="31"/>
      <c r="D522" s="31"/>
    </row>
    <row r="523" spans="3:4" ht="15.75" customHeight="1">
      <c r="C523" s="31"/>
      <c r="D523" s="31"/>
    </row>
    <row r="524" spans="3:4" ht="15.75" customHeight="1">
      <c r="C524" s="31"/>
      <c r="D524" s="31"/>
    </row>
    <row r="525" spans="3:4" ht="15.75" customHeight="1">
      <c r="C525" s="31"/>
      <c r="D525" s="31"/>
    </row>
    <row r="526" spans="3:4" ht="15.75" customHeight="1">
      <c r="C526" s="31"/>
      <c r="D526" s="31"/>
    </row>
    <row r="527" spans="3:4" ht="15.75" customHeight="1">
      <c r="C527" s="31"/>
      <c r="D527" s="31"/>
    </row>
    <row r="528" spans="3:4" ht="15.75" customHeight="1">
      <c r="C528" s="31"/>
      <c r="D528" s="31"/>
    </row>
    <row r="529" spans="3:4" ht="15.75" customHeight="1">
      <c r="C529" s="31"/>
      <c r="D529" s="31"/>
    </row>
    <row r="530" spans="3:4" ht="15.75" customHeight="1">
      <c r="C530" s="31"/>
      <c r="D530" s="31"/>
    </row>
    <row r="531" spans="3:4" ht="15.75" customHeight="1">
      <c r="C531" s="31"/>
      <c r="D531" s="31"/>
    </row>
    <row r="532" spans="3:4" ht="15.75" customHeight="1">
      <c r="C532" s="31"/>
      <c r="D532" s="31"/>
    </row>
    <row r="533" spans="3:4" ht="15.75" customHeight="1">
      <c r="C533" s="31"/>
      <c r="D533" s="31"/>
    </row>
    <row r="534" spans="3:4" ht="15.75" customHeight="1">
      <c r="C534" s="31"/>
      <c r="D534" s="31"/>
    </row>
    <row r="535" spans="3:4" ht="15.75" customHeight="1">
      <c r="C535" s="31"/>
      <c r="D535" s="31"/>
    </row>
    <row r="536" spans="3:4" ht="15.75" customHeight="1">
      <c r="C536" s="31"/>
      <c r="D536" s="31"/>
    </row>
    <row r="537" spans="3:4" ht="15.75" customHeight="1">
      <c r="C537" s="31"/>
      <c r="D537" s="31"/>
    </row>
    <row r="538" spans="3:4" ht="15.75" customHeight="1">
      <c r="C538" s="31"/>
      <c r="D538" s="31"/>
    </row>
    <row r="539" spans="3:4" ht="15.75" customHeight="1">
      <c r="C539" s="31"/>
      <c r="D539" s="31"/>
    </row>
    <row r="540" spans="3:4" ht="15.75" customHeight="1">
      <c r="C540" s="31"/>
      <c r="D540" s="31"/>
    </row>
    <row r="541" spans="3:4" ht="15.75" customHeight="1">
      <c r="C541" s="31"/>
      <c r="D541" s="31"/>
    </row>
    <row r="542" spans="3:4" ht="15.75" customHeight="1">
      <c r="C542" s="31"/>
      <c r="D542" s="31"/>
    </row>
    <row r="543" spans="3:4" ht="15.75" customHeight="1">
      <c r="C543" s="31"/>
      <c r="D543" s="31"/>
    </row>
    <row r="544" spans="3:4" ht="15.75" customHeight="1">
      <c r="C544" s="31"/>
      <c r="D544" s="31"/>
    </row>
    <row r="545" spans="3:4" ht="15.75" customHeight="1">
      <c r="C545" s="31"/>
      <c r="D545" s="31"/>
    </row>
    <row r="546" spans="3:4" ht="15.75" customHeight="1">
      <c r="C546" s="31"/>
      <c r="D546" s="31"/>
    </row>
    <row r="547" spans="3:4" ht="15.75" customHeight="1">
      <c r="C547" s="31"/>
      <c r="D547" s="31"/>
    </row>
    <row r="548" spans="3:4" ht="15.75" customHeight="1">
      <c r="C548" s="31"/>
      <c r="D548" s="31"/>
    </row>
    <row r="549" spans="3:4" ht="15.75" customHeight="1">
      <c r="C549" s="31"/>
      <c r="D549" s="31"/>
    </row>
    <row r="550" spans="3:4" ht="15.75" customHeight="1">
      <c r="C550" s="31"/>
      <c r="D550" s="31"/>
    </row>
    <row r="551" spans="3:4" ht="15.75" customHeight="1">
      <c r="C551" s="31"/>
      <c r="D551" s="31"/>
    </row>
    <row r="552" spans="3:4" ht="15.75" customHeight="1">
      <c r="C552" s="31"/>
      <c r="D552" s="31"/>
    </row>
    <row r="553" spans="3:4" ht="15.75" customHeight="1">
      <c r="C553" s="31"/>
      <c r="D553" s="31"/>
    </row>
    <row r="554" spans="3:4" ht="15.75" customHeight="1">
      <c r="C554" s="31"/>
      <c r="D554" s="31"/>
    </row>
    <row r="555" spans="3:4" ht="15.75" customHeight="1">
      <c r="C555" s="31"/>
      <c r="D555" s="31"/>
    </row>
    <row r="556" spans="3:4" ht="15.75" customHeight="1">
      <c r="C556" s="31"/>
      <c r="D556" s="31"/>
    </row>
    <row r="557" spans="3:4" ht="15.75" customHeight="1">
      <c r="C557" s="31"/>
      <c r="D557" s="31"/>
    </row>
    <row r="558" spans="3:4" ht="15.75" customHeight="1">
      <c r="C558" s="31"/>
      <c r="D558" s="31"/>
    </row>
    <row r="559" spans="3:4" ht="15.75" customHeight="1">
      <c r="C559" s="31"/>
      <c r="D559" s="31"/>
    </row>
    <row r="560" spans="3:4" ht="15.75" customHeight="1">
      <c r="C560" s="31"/>
      <c r="D560" s="31"/>
    </row>
    <row r="561" spans="3:4" ht="15.75" customHeight="1">
      <c r="C561" s="31"/>
      <c r="D561" s="31"/>
    </row>
    <row r="562" spans="3:4" ht="15.75" customHeight="1">
      <c r="C562" s="31"/>
      <c r="D562" s="31"/>
    </row>
    <row r="563" spans="3:4" ht="15.75" customHeight="1">
      <c r="C563" s="31"/>
      <c r="D563" s="31"/>
    </row>
    <row r="564" spans="3:4" ht="15.75" customHeight="1">
      <c r="C564" s="31"/>
      <c r="D564" s="31"/>
    </row>
    <row r="565" spans="3:4" ht="15.75" customHeight="1">
      <c r="C565" s="31"/>
      <c r="D565" s="31"/>
    </row>
    <row r="566" spans="3:4" ht="15.75" customHeight="1">
      <c r="C566" s="31"/>
      <c r="D566" s="31"/>
    </row>
    <row r="567" spans="3:4" ht="15.75" customHeight="1">
      <c r="C567" s="31"/>
      <c r="D567" s="31"/>
    </row>
    <row r="568" spans="3:4" ht="15.75" customHeight="1">
      <c r="C568" s="31"/>
      <c r="D568" s="31"/>
    </row>
    <row r="569" spans="3:4" ht="15.75" customHeight="1">
      <c r="C569" s="31"/>
      <c r="D569" s="31"/>
    </row>
    <row r="570" spans="3:4" ht="15.75" customHeight="1">
      <c r="C570" s="31"/>
      <c r="D570" s="31"/>
    </row>
    <row r="571" spans="3:4" ht="15.75" customHeight="1">
      <c r="C571" s="31"/>
      <c r="D571" s="31"/>
    </row>
    <row r="572" spans="3:4" ht="15.75" customHeight="1">
      <c r="C572" s="31"/>
      <c r="D572" s="31"/>
    </row>
    <row r="573" spans="3:4" ht="15.75" customHeight="1">
      <c r="C573" s="31"/>
      <c r="D573" s="31"/>
    </row>
    <row r="574" spans="3:4" ht="15.75" customHeight="1">
      <c r="C574" s="31"/>
      <c r="D574" s="31"/>
    </row>
    <row r="575" spans="3:4" ht="15.75" customHeight="1">
      <c r="C575" s="31"/>
      <c r="D575" s="31"/>
    </row>
    <row r="576" spans="3:4" ht="15.75" customHeight="1">
      <c r="C576" s="31"/>
      <c r="D576" s="31"/>
    </row>
    <row r="577" spans="3:4" ht="15.75" customHeight="1">
      <c r="C577" s="31"/>
      <c r="D577" s="31"/>
    </row>
    <row r="578" spans="3:4" ht="15.75" customHeight="1">
      <c r="C578" s="31"/>
      <c r="D578" s="31"/>
    </row>
    <row r="579" spans="3:4" ht="15.75" customHeight="1">
      <c r="C579" s="31"/>
      <c r="D579" s="31"/>
    </row>
    <row r="580" spans="3:4" ht="15.75" customHeight="1">
      <c r="C580" s="31"/>
      <c r="D580" s="31"/>
    </row>
    <row r="581" spans="3:4" ht="15.75" customHeight="1">
      <c r="C581" s="31"/>
      <c r="D581" s="31"/>
    </row>
    <row r="582" spans="3:4" ht="15.75" customHeight="1">
      <c r="C582" s="31"/>
      <c r="D582" s="31"/>
    </row>
    <row r="583" spans="3:4" ht="15.75" customHeight="1">
      <c r="C583" s="31"/>
      <c r="D583" s="31"/>
    </row>
    <row r="584" spans="3:4" ht="15.75" customHeight="1">
      <c r="C584" s="31"/>
      <c r="D584" s="31"/>
    </row>
    <row r="585" spans="3:4" ht="15.75" customHeight="1">
      <c r="C585" s="31"/>
      <c r="D585" s="31"/>
    </row>
    <row r="586" spans="3:4" ht="15.75" customHeight="1">
      <c r="C586" s="31"/>
      <c r="D586" s="31"/>
    </row>
    <row r="587" spans="3:4" ht="15.75" customHeight="1">
      <c r="C587" s="31"/>
      <c r="D587" s="31"/>
    </row>
    <row r="588" spans="3:4" ht="15.75" customHeight="1">
      <c r="C588" s="31"/>
      <c r="D588" s="31"/>
    </row>
    <row r="589" spans="3:4" ht="15.75" customHeight="1">
      <c r="C589" s="31"/>
      <c r="D589" s="31"/>
    </row>
    <row r="590" spans="3:4" ht="15.75" customHeight="1">
      <c r="C590" s="31"/>
      <c r="D590" s="31"/>
    </row>
    <row r="591" spans="3:4" ht="15.75" customHeight="1">
      <c r="C591" s="31"/>
      <c r="D591" s="31"/>
    </row>
    <row r="592" spans="3:4" ht="15.75" customHeight="1">
      <c r="C592" s="31"/>
      <c r="D592" s="31"/>
    </row>
    <row r="593" spans="3:4" ht="15.75" customHeight="1">
      <c r="C593" s="31"/>
      <c r="D593" s="31"/>
    </row>
    <row r="594" spans="3:4" ht="15.75" customHeight="1">
      <c r="C594" s="31"/>
      <c r="D594" s="31"/>
    </row>
    <row r="595" spans="3:4" ht="15.75" customHeight="1">
      <c r="C595" s="31"/>
      <c r="D595" s="31"/>
    </row>
    <row r="596" spans="3:4" ht="15.75" customHeight="1">
      <c r="C596" s="31"/>
      <c r="D596" s="31"/>
    </row>
    <row r="597" spans="3:4" ht="15.75" customHeight="1">
      <c r="C597" s="31"/>
      <c r="D597" s="31"/>
    </row>
    <row r="598" spans="3:4" ht="15.75" customHeight="1">
      <c r="C598" s="31"/>
      <c r="D598" s="31"/>
    </row>
    <row r="599" spans="3:4" ht="15.75" customHeight="1">
      <c r="C599" s="31"/>
      <c r="D599" s="31"/>
    </row>
    <row r="600" spans="3:4" ht="15.75" customHeight="1">
      <c r="C600" s="31"/>
      <c r="D600" s="31"/>
    </row>
    <row r="601" spans="3:4" ht="15.75" customHeight="1">
      <c r="C601" s="31"/>
      <c r="D601" s="31"/>
    </row>
    <row r="602" spans="3:4" ht="15.75" customHeight="1">
      <c r="C602" s="31"/>
      <c r="D602" s="31"/>
    </row>
    <row r="603" spans="3:4" ht="15.75" customHeight="1">
      <c r="C603" s="31"/>
      <c r="D603" s="31"/>
    </row>
    <row r="604" spans="3:4" ht="15.75" customHeight="1">
      <c r="C604" s="31"/>
      <c r="D604" s="31"/>
    </row>
    <row r="605" spans="3:4" ht="15.75" customHeight="1">
      <c r="C605" s="31"/>
      <c r="D605" s="31"/>
    </row>
    <row r="606" spans="3:4" ht="15.75" customHeight="1">
      <c r="C606" s="31"/>
      <c r="D606" s="31"/>
    </row>
    <row r="607" spans="3:4" ht="15.75" customHeight="1">
      <c r="C607" s="31"/>
      <c r="D607" s="31"/>
    </row>
    <row r="608" spans="3:4" ht="15.75" customHeight="1">
      <c r="C608" s="31"/>
      <c r="D608" s="31"/>
    </row>
    <row r="609" spans="3:4" ht="15.75" customHeight="1">
      <c r="C609" s="31"/>
      <c r="D609" s="31"/>
    </row>
    <row r="610" spans="3:4" ht="15.75" customHeight="1">
      <c r="C610" s="31"/>
      <c r="D610" s="31"/>
    </row>
    <row r="611" spans="3:4" ht="15.75" customHeight="1">
      <c r="C611" s="31"/>
      <c r="D611" s="31"/>
    </row>
    <row r="612" spans="3:4" ht="15.75" customHeight="1">
      <c r="C612" s="31"/>
      <c r="D612" s="31"/>
    </row>
    <row r="613" spans="3:4" ht="15.75" customHeight="1">
      <c r="C613" s="31"/>
      <c r="D613" s="31"/>
    </row>
    <row r="614" spans="3:4" ht="15.75" customHeight="1">
      <c r="C614" s="31"/>
      <c r="D614" s="31"/>
    </row>
    <row r="615" spans="3:4" ht="15.75" customHeight="1">
      <c r="C615" s="31"/>
      <c r="D615" s="31"/>
    </row>
    <row r="616" spans="3:4" ht="15.75" customHeight="1">
      <c r="C616" s="31"/>
      <c r="D616" s="31"/>
    </row>
    <row r="617" spans="3:4" ht="15.75" customHeight="1">
      <c r="C617" s="31"/>
      <c r="D617" s="31"/>
    </row>
    <row r="618" spans="3:4" ht="15.75" customHeight="1">
      <c r="C618" s="31"/>
      <c r="D618" s="31"/>
    </row>
    <row r="619" spans="3:4" ht="15.75" customHeight="1">
      <c r="C619" s="31"/>
      <c r="D619" s="31"/>
    </row>
    <row r="620" spans="3:4" ht="15.75" customHeight="1">
      <c r="C620" s="31"/>
      <c r="D620" s="31"/>
    </row>
    <row r="621" spans="3:4" ht="15.75" customHeight="1">
      <c r="C621" s="31"/>
      <c r="D621" s="31"/>
    </row>
    <row r="622" spans="3:4" ht="15.75" customHeight="1">
      <c r="C622" s="31"/>
      <c r="D622" s="31"/>
    </row>
    <row r="623" spans="3:4" ht="15.75" customHeight="1">
      <c r="C623" s="31"/>
      <c r="D623" s="31"/>
    </row>
    <row r="624" spans="3:4" ht="15.75" customHeight="1">
      <c r="C624" s="31"/>
      <c r="D624" s="31"/>
    </row>
    <row r="625" spans="3:4" ht="15.75" customHeight="1">
      <c r="C625" s="31"/>
      <c r="D625" s="31"/>
    </row>
    <row r="626" spans="3:4" ht="15.75" customHeight="1">
      <c r="C626" s="31"/>
      <c r="D626" s="31"/>
    </row>
    <row r="627" spans="3:4" ht="15.75" customHeight="1">
      <c r="C627" s="31"/>
      <c r="D627" s="31"/>
    </row>
    <row r="628" spans="3:4" ht="15.75" customHeight="1">
      <c r="C628" s="31"/>
      <c r="D628" s="31"/>
    </row>
    <row r="629" spans="3:4" ht="15.75" customHeight="1">
      <c r="C629" s="31"/>
      <c r="D629" s="31"/>
    </row>
    <row r="630" spans="3:4" ht="15.75" customHeight="1">
      <c r="C630" s="31"/>
      <c r="D630" s="31"/>
    </row>
    <row r="631" spans="3:4" ht="15.75" customHeight="1">
      <c r="C631" s="31"/>
      <c r="D631" s="31"/>
    </row>
    <row r="632" spans="3:4" ht="15.75" customHeight="1">
      <c r="C632" s="31"/>
      <c r="D632" s="31"/>
    </row>
    <row r="633" spans="3:4" ht="15.75" customHeight="1">
      <c r="C633" s="31"/>
      <c r="D633" s="31"/>
    </row>
    <row r="634" spans="3:4" ht="15.75" customHeight="1">
      <c r="C634" s="31"/>
      <c r="D634" s="31"/>
    </row>
    <row r="635" spans="3:4" ht="15.75" customHeight="1">
      <c r="C635" s="31"/>
      <c r="D635" s="31"/>
    </row>
    <row r="636" spans="3:4" ht="15.75" customHeight="1">
      <c r="C636" s="31"/>
      <c r="D636" s="31"/>
    </row>
    <row r="637" spans="3:4" ht="15.75" customHeight="1">
      <c r="C637" s="31"/>
      <c r="D637" s="31"/>
    </row>
    <row r="638" spans="3:4" ht="15.75" customHeight="1">
      <c r="C638" s="31"/>
      <c r="D638" s="31"/>
    </row>
    <row r="639" spans="3:4" ht="15.75" customHeight="1">
      <c r="C639" s="31"/>
      <c r="D639" s="31"/>
    </row>
    <row r="640" spans="3:4" ht="15.75" customHeight="1">
      <c r="C640" s="31"/>
      <c r="D640" s="31"/>
    </row>
    <row r="641" spans="3:4" ht="15.75" customHeight="1">
      <c r="C641" s="31"/>
      <c r="D641" s="31"/>
    </row>
    <row r="642" spans="3:4" ht="15.75" customHeight="1">
      <c r="C642" s="31"/>
      <c r="D642" s="31"/>
    </row>
    <row r="643" spans="3:4" ht="15.75" customHeight="1">
      <c r="C643" s="31"/>
      <c r="D643" s="31"/>
    </row>
    <row r="644" spans="3:4" ht="15.75" customHeight="1">
      <c r="C644" s="31"/>
      <c r="D644" s="31"/>
    </row>
    <row r="645" spans="3:4" ht="15.75" customHeight="1">
      <c r="C645" s="31"/>
      <c r="D645" s="31"/>
    </row>
    <row r="646" spans="3:4" ht="15.75" customHeight="1">
      <c r="C646" s="31"/>
      <c r="D646" s="31"/>
    </row>
    <row r="647" spans="3:4" ht="15.75" customHeight="1">
      <c r="C647" s="31"/>
      <c r="D647" s="31"/>
    </row>
    <row r="648" spans="3:4" ht="15.75" customHeight="1">
      <c r="C648" s="31"/>
      <c r="D648" s="31"/>
    </row>
    <row r="649" spans="3:4" ht="15.75" customHeight="1">
      <c r="C649" s="31"/>
      <c r="D649" s="31"/>
    </row>
    <row r="650" spans="3:4" ht="15.75" customHeight="1">
      <c r="C650" s="31"/>
      <c r="D650" s="31"/>
    </row>
    <row r="651" spans="3:4" ht="15.75" customHeight="1">
      <c r="C651" s="31"/>
      <c r="D651" s="31"/>
    </row>
    <row r="652" spans="3:4" ht="15.75" customHeight="1">
      <c r="C652" s="31"/>
      <c r="D652" s="31"/>
    </row>
    <row r="653" spans="3:4" ht="15.75" customHeight="1">
      <c r="C653" s="31"/>
      <c r="D653" s="31"/>
    </row>
    <row r="654" spans="3:4" ht="15.75" customHeight="1">
      <c r="C654" s="31"/>
      <c r="D654" s="31"/>
    </row>
    <row r="655" spans="3:4" ht="15.75" customHeight="1">
      <c r="C655" s="31"/>
      <c r="D655" s="31"/>
    </row>
    <row r="656" spans="3:4" ht="15.75" customHeight="1">
      <c r="C656" s="31"/>
      <c r="D656" s="31"/>
    </row>
    <row r="657" spans="3:4" ht="15.75" customHeight="1">
      <c r="C657" s="31"/>
      <c r="D657" s="31"/>
    </row>
    <row r="658" spans="3:4" ht="15.75" customHeight="1">
      <c r="C658" s="31"/>
      <c r="D658" s="31"/>
    </row>
    <row r="659" spans="3:4" ht="15.75" customHeight="1">
      <c r="C659" s="31"/>
      <c r="D659" s="31"/>
    </row>
    <row r="660" spans="3:4" ht="15.75" customHeight="1">
      <c r="C660" s="31"/>
      <c r="D660" s="31"/>
    </row>
    <row r="661" spans="3:4" ht="15.75" customHeight="1">
      <c r="C661" s="31"/>
      <c r="D661" s="31"/>
    </row>
    <row r="662" spans="3:4" ht="15.75" customHeight="1">
      <c r="C662" s="31"/>
      <c r="D662" s="31"/>
    </row>
    <row r="663" spans="3:4" ht="15.75" customHeight="1">
      <c r="C663" s="31"/>
      <c r="D663" s="31"/>
    </row>
    <row r="664" spans="3:4" ht="15.75" customHeight="1">
      <c r="C664" s="31"/>
      <c r="D664" s="31"/>
    </row>
    <row r="665" spans="3:4" ht="15.75" customHeight="1">
      <c r="C665" s="31"/>
      <c r="D665" s="31"/>
    </row>
    <row r="666" spans="3:4" ht="15.75" customHeight="1">
      <c r="C666" s="31"/>
      <c r="D666" s="31"/>
    </row>
    <row r="667" spans="3:4" ht="15.75" customHeight="1">
      <c r="C667" s="31"/>
      <c r="D667" s="31"/>
    </row>
    <row r="668" spans="3:4" ht="15.75" customHeight="1">
      <c r="C668" s="31"/>
      <c r="D668" s="31"/>
    </row>
    <row r="669" spans="3:4" ht="15.75" customHeight="1">
      <c r="C669" s="31"/>
      <c r="D669" s="31"/>
    </row>
    <row r="670" spans="3:4" ht="15.75" customHeight="1">
      <c r="C670" s="31"/>
      <c r="D670" s="31"/>
    </row>
    <row r="671" spans="3:4" ht="15.75" customHeight="1">
      <c r="C671" s="31"/>
      <c r="D671" s="31"/>
    </row>
    <row r="672" spans="3:4" ht="15.75" customHeight="1">
      <c r="C672" s="31"/>
      <c r="D672" s="31"/>
    </row>
    <row r="673" spans="3:4" ht="15.75" customHeight="1">
      <c r="C673" s="31"/>
      <c r="D673" s="31"/>
    </row>
    <row r="674" spans="3:4" ht="15.75" customHeight="1">
      <c r="C674" s="31"/>
      <c r="D674" s="31"/>
    </row>
    <row r="675" spans="3:4" ht="15.75" customHeight="1">
      <c r="C675" s="31"/>
      <c r="D675" s="31"/>
    </row>
    <row r="676" spans="3:4" ht="15.75" customHeight="1">
      <c r="C676" s="31"/>
      <c r="D676" s="31"/>
    </row>
    <row r="677" spans="3:4" ht="15.75" customHeight="1">
      <c r="C677" s="31"/>
      <c r="D677" s="31"/>
    </row>
    <row r="678" spans="3:4" ht="15.75" customHeight="1">
      <c r="C678" s="31"/>
      <c r="D678" s="31"/>
    </row>
    <row r="679" spans="3:4" ht="15.75" customHeight="1">
      <c r="C679" s="31"/>
      <c r="D679" s="31"/>
    </row>
    <row r="680" spans="3:4" ht="15.75" customHeight="1">
      <c r="C680" s="31"/>
      <c r="D680" s="31"/>
    </row>
    <row r="681" spans="3:4" ht="15.75" customHeight="1">
      <c r="C681" s="31"/>
      <c r="D681" s="31"/>
    </row>
    <row r="682" spans="3:4" ht="15.75" customHeight="1">
      <c r="C682" s="31"/>
      <c r="D682" s="31"/>
    </row>
    <row r="683" spans="3:4" ht="15.75" customHeight="1">
      <c r="C683" s="31"/>
      <c r="D683" s="31"/>
    </row>
    <row r="684" spans="3:4" ht="15.75" customHeight="1">
      <c r="C684" s="31"/>
      <c r="D684" s="31"/>
    </row>
    <row r="685" spans="3:4" ht="15.75" customHeight="1">
      <c r="C685" s="31"/>
      <c r="D685" s="31"/>
    </row>
    <row r="686" spans="3:4" ht="15.75" customHeight="1">
      <c r="C686" s="31"/>
      <c r="D686" s="31"/>
    </row>
    <row r="687" spans="3:4" ht="15.75" customHeight="1">
      <c r="C687" s="31"/>
      <c r="D687" s="31"/>
    </row>
    <row r="688" spans="3:4" ht="15.75" customHeight="1">
      <c r="C688" s="31"/>
      <c r="D688" s="31"/>
    </row>
    <row r="689" spans="3:4" ht="15.75" customHeight="1">
      <c r="C689" s="31"/>
      <c r="D689" s="31"/>
    </row>
    <row r="690" spans="3:4" ht="15.75" customHeight="1">
      <c r="C690" s="31"/>
      <c r="D690" s="31"/>
    </row>
    <row r="691" spans="3:4" ht="15.75" customHeight="1">
      <c r="C691" s="31"/>
      <c r="D691" s="31"/>
    </row>
    <row r="692" spans="3:4" ht="15.75" customHeight="1">
      <c r="C692" s="31"/>
      <c r="D692" s="31"/>
    </row>
    <row r="693" spans="3:4" ht="15.75" customHeight="1">
      <c r="C693" s="31"/>
      <c r="D693" s="31"/>
    </row>
    <row r="694" spans="3:4" ht="15.75" customHeight="1">
      <c r="C694" s="31"/>
      <c r="D694" s="31"/>
    </row>
    <row r="695" spans="3:4" ht="15.75" customHeight="1">
      <c r="C695" s="31"/>
      <c r="D695" s="31"/>
    </row>
    <row r="696" spans="3:4" ht="15.75" customHeight="1">
      <c r="C696" s="31"/>
      <c r="D696" s="31"/>
    </row>
    <row r="697" spans="3:4" ht="15.75" customHeight="1">
      <c r="C697" s="31"/>
      <c r="D697" s="31"/>
    </row>
    <row r="698" spans="3:4" ht="15.75" customHeight="1">
      <c r="C698" s="31"/>
      <c r="D698" s="31"/>
    </row>
    <row r="699" spans="3:4" ht="15.75" customHeight="1">
      <c r="C699" s="31"/>
      <c r="D699" s="31"/>
    </row>
    <row r="700" spans="3:4" ht="15.75" customHeight="1">
      <c r="C700" s="31"/>
      <c r="D700" s="31"/>
    </row>
    <row r="701" spans="3:4" ht="15.75" customHeight="1">
      <c r="C701" s="31"/>
      <c r="D701" s="31"/>
    </row>
    <row r="702" spans="3:4" ht="15.75" customHeight="1">
      <c r="C702" s="31"/>
      <c r="D702" s="31"/>
    </row>
    <row r="703" spans="3:4" ht="15.75" customHeight="1">
      <c r="C703" s="31"/>
      <c r="D703" s="31"/>
    </row>
    <row r="704" spans="3:4" ht="15.75" customHeight="1">
      <c r="C704" s="31"/>
      <c r="D704" s="31"/>
    </row>
    <row r="705" spans="3:4" ht="15.75" customHeight="1">
      <c r="C705" s="31"/>
      <c r="D705" s="31"/>
    </row>
    <row r="706" spans="3:4" ht="15.75" customHeight="1">
      <c r="C706" s="31"/>
      <c r="D706" s="31"/>
    </row>
    <row r="707" spans="3:4" ht="15.75" customHeight="1">
      <c r="C707" s="31"/>
      <c r="D707" s="31"/>
    </row>
    <row r="708" spans="3:4" ht="15.75" customHeight="1">
      <c r="C708" s="31"/>
      <c r="D708" s="31"/>
    </row>
    <row r="709" spans="3:4" ht="15.75" customHeight="1">
      <c r="C709" s="31"/>
      <c r="D709" s="31"/>
    </row>
    <row r="710" spans="3:4" ht="15.75" customHeight="1">
      <c r="C710" s="31"/>
      <c r="D710" s="31"/>
    </row>
    <row r="711" spans="3:4" ht="15.75" customHeight="1">
      <c r="C711" s="31"/>
      <c r="D711" s="31"/>
    </row>
    <row r="712" spans="3:4" ht="15.75" customHeight="1">
      <c r="C712" s="31"/>
      <c r="D712" s="31"/>
    </row>
    <row r="713" spans="3:4" ht="15.75" customHeight="1">
      <c r="C713" s="31"/>
      <c r="D713" s="31"/>
    </row>
    <row r="714" spans="3:4" ht="15.75" customHeight="1">
      <c r="C714" s="31"/>
      <c r="D714" s="31"/>
    </row>
    <row r="715" spans="3:4" ht="15.75" customHeight="1">
      <c r="C715" s="31"/>
      <c r="D715" s="31"/>
    </row>
    <row r="716" spans="3:4" ht="15.75" customHeight="1">
      <c r="C716" s="31"/>
      <c r="D716" s="31"/>
    </row>
    <row r="717" spans="3:4" ht="15.75" customHeight="1">
      <c r="C717" s="31"/>
      <c r="D717" s="31"/>
    </row>
    <row r="718" spans="3:4" ht="15.75" customHeight="1">
      <c r="C718" s="31"/>
      <c r="D718" s="31"/>
    </row>
    <row r="719" spans="3:4" ht="15.75" customHeight="1">
      <c r="C719" s="31"/>
      <c r="D719" s="31"/>
    </row>
    <row r="720" spans="3:4" ht="15.75" customHeight="1">
      <c r="C720" s="31"/>
      <c r="D720" s="31"/>
    </row>
    <row r="721" spans="3:4" ht="15.75" customHeight="1">
      <c r="C721" s="31"/>
      <c r="D721" s="31"/>
    </row>
    <row r="722" spans="3:4" ht="15.75" customHeight="1">
      <c r="C722" s="31"/>
      <c r="D722" s="31"/>
    </row>
    <row r="723" spans="3:4" ht="15.75" customHeight="1">
      <c r="C723" s="31"/>
      <c r="D723" s="31"/>
    </row>
    <row r="724" spans="3:4" ht="15.75" customHeight="1">
      <c r="C724" s="31"/>
      <c r="D724" s="31"/>
    </row>
    <row r="725" spans="3:4" ht="15.75" customHeight="1">
      <c r="C725" s="31"/>
      <c r="D725" s="31"/>
    </row>
    <row r="726" spans="3:4" ht="15.75" customHeight="1">
      <c r="C726" s="31"/>
      <c r="D726" s="31"/>
    </row>
    <row r="727" spans="3:4" ht="15.75" customHeight="1">
      <c r="C727" s="31"/>
      <c r="D727" s="31"/>
    </row>
    <row r="728" spans="3:4" ht="15.75" customHeight="1">
      <c r="C728" s="31"/>
      <c r="D728" s="31"/>
    </row>
    <row r="729" spans="3:4" ht="15.75" customHeight="1">
      <c r="C729" s="31"/>
      <c r="D729" s="31"/>
    </row>
    <row r="730" spans="3:4" ht="15.75" customHeight="1">
      <c r="C730" s="31"/>
      <c r="D730" s="31"/>
    </row>
    <row r="731" spans="3:4" ht="15.75" customHeight="1">
      <c r="C731" s="31"/>
      <c r="D731" s="31"/>
    </row>
    <row r="732" spans="3:4" ht="15.75" customHeight="1">
      <c r="C732" s="31"/>
      <c r="D732" s="31"/>
    </row>
    <row r="733" spans="3:4" ht="15.75" customHeight="1">
      <c r="C733" s="31"/>
      <c r="D733" s="31"/>
    </row>
    <row r="734" spans="3:4" ht="15.75" customHeight="1">
      <c r="C734" s="31"/>
      <c r="D734" s="31"/>
    </row>
    <row r="735" spans="3:4" ht="15.75" customHeight="1">
      <c r="C735" s="31"/>
      <c r="D735" s="31"/>
    </row>
    <row r="736" spans="3:4" ht="15.75" customHeight="1">
      <c r="C736" s="31"/>
      <c r="D736" s="31"/>
    </row>
    <row r="737" spans="3:4" ht="15.75" customHeight="1">
      <c r="C737" s="31"/>
      <c r="D737" s="31"/>
    </row>
    <row r="738" spans="3:4" ht="15.75" customHeight="1">
      <c r="C738" s="31"/>
      <c r="D738" s="31"/>
    </row>
    <row r="739" spans="3:4" ht="15.75" customHeight="1">
      <c r="C739" s="31"/>
      <c r="D739" s="31"/>
    </row>
    <row r="740" spans="3:4" ht="15.75" customHeight="1">
      <c r="C740" s="31"/>
      <c r="D740" s="31"/>
    </row>
    <row r="741" spans="3:4" ht="15.75" customHeight="1">
      <c r="C741" s="31"/>
      <c r="D741" s="31"/>
    </row>
    <row r="742" spans="3:4" ht="15.75" customHeight="1">
      <c r="C742" s="31"/>
      <c r="D742" s="31"/>
    </row>
    <row r="743" spans="3:4" ht="15.75" customHeight="1">
      <c r="C743" s="31"/>
      <c r="D743" s="31"/>
    </row>
    <row r="744" spans="3:4" ht="15.75" customHeight="1">
      <c r="C744" s="31"/>
      <c r="D744" s="31"/>
    </row>
    <row r="745" spans="3:4" ht="15.75" customHeight="1">
      <c r="C745" s="31"/>
      <c r="D745" s="31"/>
    </row>
    <row r="746" spans="3:4" ht="15.75" customHeight="1">
      <c r="C746" s="31"/>
      <c r="D746" s="31"/>
    </row>
    <row r="747" spans="3:4" ht="15.75" customHeight="1">
      <c r="C747" s="31"/>
      <c r="D747" s="31"/>
    </row>
    <row r="748" spans="3:4" ht="15.75" customHeight="1">
      <c r="C748" s="31"/>
      <c r="D748" s="31"/>
    </row>
    <row r="749" spans="3:4" ht="15.75" customHeight="1">
      <c r="C749" s="31"/>
      <c r="D749" s="31"/>
    </row>
    <row r="750" spans="3:4" ht="15.75" customHeight="1">
      <c r="C750" s="31"/>
      <c r="D750" s="31"/>
    </row>
    <row r="751" spans="3:4" ht="15.75" customHeight="1">
      <c r="C751" s="31"/>
      <c r="D751" s="31"/>
    </row>
    <row r="752" spans="3:4" ht="15.75" customHeight="1">
      <c r="C752" s="31"/>
      <c r="D752" s="31"/>
    </row>
    <row r="753" spans="3:4" ht="15.75" customHeight="1">
      <c r="C753" s="31"/>
      <c r="D753" s="31"/>
    </row>
    <row r="754" spans="3:4" ht="15.75" customHeight="1">
      <c r="C754" s="31"/>
      <c r="D754" s="31"/>
    </row>
    <row r="755" spans="3:4" ht="15.75" customHeight="1">
      <c r="C755" s="31"/>
      <c r="D755" s="31"/>
    </row>
    <row r="756" spans="3:4" ht="15.75" customHeight="1">
      <c r="C756" s="31"/>
      <c r="D756" s="31"/>
    </row>
    <row r="757" spans="3:4" ht="15.75" customHeight="1">
      <c r="C757" s="31"/>
      <c r="D757" s="31"/>
    </row>
    <row r="758" spans="3:4" ht="15.75" customHeight="1">
      <c r="C758" s="31"/>
      <c r="D758" s="31"/>
    </row>
    <row r="759" spans="3:4" ht="15.75" customHeight="1">
      <c r="C759" s="31"/>
      <c r="D759" s="31"/>
    </row>
    <row r="760" spans="3:4" ht="15.75" customHeight="1">
      <c r="C760" s="31"/>
      <c r="D760" s="31"/>
    </row>
    <row r="761" spans="3:4" ht="15.75" customHeight="1">
      <c r="C761" s="31"/>
      <c r="D761" s="31"/>
    </row>
    <row r="762" spans="3:4" ht="15.75" customHeight="1">
      <c r="C762" s="31"/>
      <c r="D762" s="31"/>
    </row>
    <row r="763" spans="3:4" ht="15.75" customHeight="1">
      <c r="C763" s="31"/>
      <c r="D763" s="31"/>
    </row>
    <row r="764" spans="3:4" ht="15.75" customHeight="1">
      <c r="C764" s="31"/>
      <c r="D764" s="31"/>
    </row>
    <row r="765" spans="3:4" ht="15.75" customHeight="1">
      <c r="C765" s="31"/>
      <c r="D765" s="31"/>
    </row>
    <row r="766" spans="3:4" ht="15.75" customHeight="1">
      <c r="C766" s="31"/>
      <c r="D766" s="31"/>
    </row>
    <row r="767" spans="3:4" ht="15.75" customHeight="1">
      <c r="C767" s="31"/>
      <c r="D767" s="31"/>
    </row>
    <row r="768" spans="3:4" ht="15.75" customHeight="1">
      <c r="C768" s="31"/>
      <c r="D768" s="31"/>
    </row>
    <row r="769" spans="3:4" ht="15.75" customHeight="1">
      <c r="C769" s="31"/>
      <c r="D769" s="31"/>
    </row>
    <row r="770" spans="3:4" ht="15.75" customHeight="1">
      <c r="C770" s="31"/>
      <c r="D770" s="31"/>
    </row>
    <row r="771" spans="3:4" ht="15.75" customHeight="1">
      <c r="C771" s="31"/>
      <c r="D771" s="31"/>
    </row>
    <row r="772" spans="3:4" ht="15.75" customHeight="1">
      <c r="C772" s="31"/>
      <c r="D772" s="31"/>
    </row>
    <row r="773" spans="3:4" ht="15.75" customHeight="1">
      <c r="C773" s="31"/>
      <c r="D773" s="31"/>
    </row>
    <row r="774" spans="3:4" ht="15.75" customHeight="1">
      <c r="C774" s="31"/>
      <c r="D774" s="31"/>
    </row>
    <row r="775" spans="3:4" ht="15.75" customHeight="1">
      <c r="C775" s="31"/>
      <c r="D775" s="31"/>
    </row>
    <row r="776" spans="3:4" ht="15.75" customHeight="1">
      <c r="C776" s="31"/>
      <c r="D776" s="31"/>
    </row>
    <row r="777" spans="3:4" ht="15.75" customHeight="1">
      <c r="C777" s="31"/>
      <c r="D777" s="31"/>
    </row>
    <row r="778" spans="3:4" ht="15.75" customHeight="1">
      <c r="C778" s="31"/>
      <c r="D778" s="31"/>
    </row>
    <row r="779" spans="3:4" ht="15.75" customHeight="1">
      <c r="C779" s="31"/>
      <c r="D779" s="31"/>
    </row>
    <row r="780" spans="3:4" ht="15.75" customHeight="1">
      <c r="C780" s="31"/>
      <c r="D780" s="31"/>
    </row>
    <row r="781" spans="3:4" ht="15.75" customHeight="1">
      <c r="C781" s="31"/>
      <c r="D781" s="31"/>
    </row>
    <row r="782" spans="3:4" ht="15.75" customHeight="1">
      <c r="C782" s="31"/>
      <c r="D782" s="31"/>
    </row>
    <row r="783" spans="3:4" ht="15.75" customHeight="1">
      <c r="C783" s="31"/>
      <c r="D783" s="31"/>
    </row>
    <row r="784" spans="3:4" ht="15.75" customHeight="1">
      <c r="C784" s="31"/>
      <c r="D784" s="31"/>
    </row>
    <row r="785" spans="3:4" ht="15.75" customHeight="1">
      <c r="C785" s="31"/>
      <c r="D785" s="31"/>
    </row>
    <row r="786" spans="3:4" ht="15.75" customHeight="1">
      <c r="C786" s="31"/>
      <c r="D786" s="31"/>
    </row>
    <row r="787" spans="3:4" ht="15.75" customHeight="1">
      <c r="C787" s="31"/>
      <c r="D787" s="31"/>
    </row>
    <row r="788" spans="3:4" ht="15.75" customHeight="1">
      <c r="C788" s="31"/>
      <c r="D788" s="31"/>
    </row>
    <row r="789" spans="3:4" ht="15.75" customHeight="1">
      <c r="C789" s="31"/>
      <c r="D789" s="31"/>
    </row>
    <row r="790" spans="3:4" ht="15.75" customHeight="1">
      <c r="C790" s="31"/>
      <c r="D790" s="31"/>
    </row>
    <row r="791" spans="3:4" ht="15.75" customHeight="1">
      <c r="C791" s="31"/>
      <c r="D791" s="31"/>
    </row>
    <row r="792" spans="3:4" ht="15.75" customHeight="1">
      <c r="C792" s="31"/>
      <c r="D792" s="31"/>
    </row>
    <row r="793" spans="3:4" ht="15.75" customHeight="1">
      <c r="C793" s="31"/>
      <c r="D793" s="31"/>
    </row>
    <row r="794" spans="3:4" ht="15.75" customHeight="1">
      <c r="C794" s="31"/>
      <c r="D794" s="31"/>
    </row>
    <row r="795" spans="3:4" ht="15.75" customHeight="1">
      <c r="C795" s="31"/>
      <c r="D795" s="31"/>
    </row>
    <row r="796" spans="3:4" ht="15.75" customHeight="1">
      <c r="C796" s="31"/>
      <c r="D796" s="31"/>
    </row>
    <row r="797" spans="3:4" ht="15.75" customHeight="1">
      <c r="C797" s="31"/>
      <c r="D797" s="31"/>
    </row>
    <row r="798" spans="3:4" ht="15.75" customHeight="1">
      <c r="C798" s="31"/>
      <c r="D798" s="31"/>
    </row>
    <row r="799" spans="3:4" ht="15.75" customHeight="1">
      <c r="C799" s="31"/>
      <c r="D799" s="31"/>
    </row>
    <row r="800" spans="3:4" ht="15.75" customHeight="1">
      <c r="C800" s="31"/>
      <c r="D800" s="31"/>
    </row>
    <row r="801" spans="3:4" ht="15.75" customHeight="1">
      <c r="C801" s="31"/>
      <c r="D801" s="31"/>
    </row>
    <row r="802" spans="3:4" ht="15.75" customHeight="1">
      <c r="C802" s="31"/>
      <c r="D802" s="31"/>
    </row>
    <row r="803" spans="3:4" ht="15.75" customHeight="1">
      <c r="C803" s="31"/>
      <c r="D803" s="31"/>
    </row>
    <row r="804" spans="3:4" ht="15.75" customHeight="1">
      <c r="C804" s="31"/>
      <c r="D804" s="31"/>
    </row>
    <row r="805" spans="3:4" ht="15.75" customHeight="1">
      <c r="C805" s="31"/>
      <c r="D805" s="31"/>
    </row>
    <row r="806" spans="3:4" ht="15.75" customHeight="1">
      <c r="C806" s="31"/>
      <c r="D806" s="31"/>
    </row>
    <row r="807" spans="3:4" ht="15.75" customHeight="1">
      <c r="C807" s="31"/>
      <c r="D807" s="31"/>
    </row>
    <row r="808" spans="3:4" ht="15.75" customHeight="1">
      <c r="C808" s="31"/>
      <c r="D808" s="31"/>
    </row>
    <row r="809" spans="3:4" ht="15.75" customHeight="1">
      <c r="C809" s="31"/>
      <c r="D809" s="31"/>
    </row>
    <row r="810" spans="3:4" ht="15.75" customHeight="1">
      <c r="C810" s="31"/>
      <c r="D810" s="31"/>
    </row>
    <row r="811" spans="3:4" ht="15.75" customHeight="1">
      <c r="C811" s="31"/>
      <c r="D811" s="31"/>
    </row>
    <row r="812" spans="3:4" ht="15.75" customHeight="1">
      <c r="C812" s="31"/>
      <c r="D812" s="31"/>
    </row>
    <row r="813" spans="3:4" ht="15.75" customHeight="1">
      <c r="C813" s="31"/>
      <c r="D813" s="31"/>
    </row>
    <row r="814" spans="3:4" ht="15.75" customHeight="1">
      <c r="C814" s="31"/>
      <c r="D814" s="31"/>
    </row>
    <row r="815" spans="3:4" ht="15.75" customHeight="1">
      <c r="C815" s="31"/>
      <c r="D815" s="31"/>
    </row>
    <row r="816" spans="3:4" ht="15.75" customHeight="1">
      <c r="C816" s="31"/>
      <c r="D816" s="31"/>
    </row>
    <row r="817" spans="3:4" ht="15.75" customHeight="1">
      <c r="C817" s="31"/>
      <c r="D817" s="31"/>
    </row>
    <row r="818" spans="3:4" ht="15.75" customHeight="1">
      <c r="C818" s="31"/>
      <c r="D818" s="31"/>
    </row>
    <row r="819" spans="3:4" ht="15.75" customHeight="1">
      <c r="C819" s="31"/>
      <c r="D819" s="31"/>
    </row>
    <row r="820" spans="3:4" ht="15.75" customHeight="1">
      <c r="C820" s="31"/>
      <c r="D820" s="31"/>
    </row>
    <row r="821" spans="3:4" ht="15.75" customHeight="1">
      <c r="C821" s="31"/>
      <c r="D821" s="31"/>
    </row>
    <row r="822" spans="3:4" ht="15.75" customHeight="1">
      <c r="C822" s="31"/>
      <c r="D822" s="31"/>
    </row>
    <row r="823" spans="3:4" ht="15.75" customHeight="1">
      <c r="C823" s="31"/>
      <c r="D823" s="31"/>
    </row>
    <row r="824" spans="3:4" ht="15.75" customHeight="1">
      <c r="C824" s="31"/>
      <c r="D824" s="31"/>
    </row>
    <row r="825" spans="3:4" ht="15.75" customHeight="1">
      <c r="C825" s="31"/>
      <c r="D825" s="31"/>
    </row>
    <row r="826" spans="3:4" ht="15.75" customHeight="1">
      <c r="C826" s="31"/>
      <c r="D826" s="31"/>
    </row>
    <row r="827" spans="3:4" ht="15.75" customHeight="1">
      <c r="C827" s="31"/>
      <c r="D827" s="31"/>
    </row>
    <row r="828" spans="3:4" ht="15.75" customHeight="1">
      <c r="C828" s="31"/>
      <c r="D828" s="31"/>
    </row>
    <row r="829" spans="3:4" ht="15.75" customHeight="1">
      <c r="C829" s="31"/>
      <c r="D829" s="31"/>
    </row>
    <row r="830" spans="3:4" ht="15.75" customHeight="1">
      <c r="C830" s="31"/>
      <c r="D830" s="31"/>
    </row>
    <row r="831" spans="3:4" ht="15.75" customHeight="1">
      <c r="C831" s="31"/>
      <c r="D831" s="31"/>
    </row>
    <row r="832" spans="3:4" ht="15.75" customHeight="1">
      <c r="C832" s="31"/>
      <c r="D832" s="31"/>
    </row>
    <row r="833" spans="3:4" ht="15.75" customHeight="1">
      <c r="C833" s="31"/>
      <c r="D833" s="31"/>
    </row>
    <row r="834" spans="3:4" ht="15.75" customHeight="1">
      <c r="C834" s="31"/>
      <c r="D834" s="31"/>
    </row>
    <row r="835" spans="3:4" ht="15.75" customHeight="1">
      <c r="C835" s="31"/>
      <c r="D835" s="31"/>
    </row>
    <row r="836" spans="3:4" ht="15.75" customHeight="1">
      <c r="C836" s="31"/>
      <c r="D836" s="31"/>
    </row>
    <row r="837" spans="3:4" ht="15.75" customHeight="1">
      <c r="C837" s="31"/>
      <c r="D837" s="31"/>
    </row>
    <row r="838" spans="3:4" ht="15.75" customHeight="1">
      <c r="C838" s="31"/>
      <c r="D838" s="31"/>
    </row>
    <row r="839" spans="3:4" ht="15.75" customHeight="1">
      <c r="C839" s="31"/>
      <c r="D839" s="31"/>
    </row>
    <row r="840" spans="3:4" ht="15.75" customHeight="1">
      <c r="C840" s="31"/>
      <c r="D840" s="31"/>
    </row>
    <row r="841" spans="3:4" ht="15.75" customHeight="1">
      <c r="C841" s="31"/>
      <c r="D841" s="31"/>
    </row>
    <row r="842" spans="3:4" ht="15.75" customHeight="1">
      <c r="C842" s="31"/>
      <c r="D842" s="31"/>
    </row>
    <row r="843" spans="3:4" ht="15.75" customHeight="1">
      <c r="C843" s="31"/>
      <c r="D843" s="31"/>
    </row>
    <row r="844" spans="3:4" ht="15.75" customHeight="1">
      <c r="C844" s="31"/>
      <c r="D844" s="31"/>
    </row>
    <row r="845" spans="3:4" ht="15.75" customHeight="1">
      <c r="C845" s="31"/>
      <c r="D845" s="31"/>
    </row>
    <row r="846" spans="3:4" ht="15.75" customHeight="1">
      <c r="C846" s="31"/>
      <c r="D846" s="31"/>
    </row>
    <row r="847" spans="3:4" ht="15.75" customHeight="1">
      <c r="C847" s="31"/>
      <c r="D847" s="31"/>
    </row>
    <row r="848" spans="3:4" ht="15.75" customHeight="1">
      <c r="C848" s="31"/>
      <c r="D848" s="31"/>
    </row>
    <row r="849" spans="3:4" ht="15.75" customHeight="1">
      <c r="C849" s="31"/>
      <c r="D849" s="31"/>
    </row>
    <row r="850" spans="3:4" ht="15.75" customHeight="1">
      <c r="C850" s="31"/>
      <c r="D850" s="31"/>
    </row>
    <row r="851" spans="3:4" ht="15.75" customHeight="1">
      <c r="C851" s="31"/>
      <c r="D851" s="31"/>
    </row>
    <row r="852" spans="3:4" ht="15.75" customHeight="1">
      <c r="C852" s="31"/>
      <c r="D852" s="31"/>
    </row>
    <row r="853" spans="3:4" ht="15.75" customHeight="1">
      <c r="C853" s="31"/>
      <c r="D853" s="31"/>
    </row>
    <row r="854" spans="3:4" ht="15.75" customHeight="1">
      <c r="C854" s="31"/>
      <c r="D854" s="31"/>
    </row>
    <row r="855" spans="3:4" ht="15.75" customHeight="1">
      <c r="C855" s="31"/>
      <c r="D855" s="31"/>
    </row>
    <row r="856" spans="3:4" ht="15.75" customHeight="1">
      <c r="C856" s="31"/>
      <c r="D856" s="31"/>
    </row>
    <row r="857" spans="3:4" ht="15.75" customHeight="1">
      <c r="C857" s="31"/>
      <c r="D857" s="31"/>
    </row>
    <row r="858" spans="3:4" ht="15.75" customHeight="1">
      <c r="C858" s="31"/>
      <c r="D858" s="31"/>
    </row>
    <row r="859" spans="3:4" ht="15.75" customHeight="1">
      <c r="C859" s="31"/>
      <c r="D859" s="31"/>
    </row>
    <row r="860" spans="3:4" ht="15.75" customHeight="1">
      <c r="C860" s="31"/>
      <c r="D860" s="31"/>
    </row>
    <row r="861" spans="3:4" ht="15.75" customHeight="1">
      <c r="C861" s="31"/>
      <c r="D861" s="31"/>
    </row>
    <row r="862" spans="3:4" ht="15.75" customHeight="1">
      <c r="C862" s="31"/>
      <c r="D862" s="31"/>
    </row>
    <row r="863" spans="3:4" ht="15.75" customHeight="1">
      <c r="C863" s="31"/>
      <c r="D863" s="31"/>
    </row>
    <row r="864" spans="3:4" ht="15.75" customHeight="1">
      <c r="C864" s="31"/>
      <c r="D864" s="31"/>
    </row>
    <row r="865" spans="3:4" ht="15.75" customHeight="1">
      <c r="C865" s="31"/>
      <c r="D865" s="31"/>
    </row>
    <row r="866" spans="3:4" ht="15.75" customHeight="1">
      <c r="C866" s="31"/>
      <c r="D866" s="31"/>
    </row>
    <row r="867" spans="3:4" ht="15.75" customHeight="1">
      <c r="C867" s="31"/>
      <c r="D867" s="31"/>
    </row>
    <row r="868" spans="3:4" ht="15.75" customHeight="1">
      <c r="C868" s="31"/>
      <c r="D868" s="31"/>
    </row>
    <row r="869" spans="3:4" ht="15.75" customHeight="1">
      <c r="C869" s="31"/>
      <c r="D869" s="31"/>
    </row>
    <row r="870" spans="3:4" ht="15.75" customHeight="1">
      <c r="C870" s="31"/>
      <c r="D870" s="31"/>
    </row>
    <row r="871" spans="3:4" ht="15.75" customHeight="1">
      <c r="C871" s="31"/>
      <c r="D871" s="31"/>
    </row>
    <row r="872" spans="3:4" ht="15.75" customHeight="1">
      <c r="C872" s="31"/>
      <c r="D872" s="31"/>
    </row>
    <row r="873" spans="3:4" ht="15.75" customHeight="1">
      <c r="C873" s="31"/>
      <c r="D873" s="31"/>
    </row>
    <row r="874" spans="3:4" ht="15.75" customHeight="1">
      <c r="C874" s="31"/>
      <c r="D874" s="31"/>
    </row>
    <row r="875" spans="3:4" ht="15.75" customHeight="1">
      <c r="C875" s="31"/>
      <c r="D875" s="31"/>
    </row>
    <row r="876" spans="3:4" ht="15.75" customHeight="1">
      <c r="C876" s="31"/>
      <c r="D876" s="31"/>
    </row>
    <row r="877" spans="3:4" ht="15.75" customHeight="1">
      <c r="C877" s="31"/>
      <c r="D877" s="31"/>
    </row>
    <row r="878" spans="3:4" ht="15.75" customHeight="1">
      <c r="C878" s="31"/>
      <c r="D878" s="31"/>
    </row>
    <row r="879" spans="3:4" ht="15.75" customHeight="1">
      <c r="C879" s="31"/>
      <c r="D879" s="31"/>
    </row>
    <row r="880" spans="3:4" ht="15.75" customHeight="1">
      <c r="C880" s="31"/>
      <c r="D880" s="31"/>
    </row>
    <row r="881" spans="3:4" ht="15.75" customHeight="1">
      <c r="C881" s="31"/>
      <c r="D881" s="31"/>
    </row>
    <row r="882" spans="3:4" ht="15.75" customHeight="1">
      <c r="C882" s="31"/>
      <c r="D882" s="31"/>
    </row>
    <row r="883" spans="3:4" ht="15.75" customHeight="1">
      <c r="C883" s="31"/>
      <c r="D883" s="31"/>
    </row>
    <row r="884" spans="3:4" ht="15.75" customHeight="1">
      <c r="C884" s="31"/>
      <c r="D884" s="31"/>
    </row>
    <row r="885" spans="3:4" ht="15.75" customHeight="1">
      <c r="C885" s="31"/>
      <c r="D885" s="31"/>
    </row>
    <row r="886" spans="3:4" ht="15.75" customHeight="1">
      <c r="C886" s="31"/>
      <c r="D886" s="31"/>
    </row>
    <row r="887" spans="3:4" ht="15.75" customHeight="1">
      <c r="C887" s="31"/>
      <c r="D887" s="31"/>
    </row>
    <row r="888" spans="3:4" ht="15.75" customHeight="1">
      <c r="C888" s="31"/>
      <c r="D888" s="31"/>
    </row>
    <row r="889" spans="3:4" ht="15.75" customHeight="1">
      <c r="C889" s="31"/>
      <c r="D889" s="31"/>
    </row>
    <row r="890" spans="3:4" ht="15.75" customHeight="1">
      <c r="C890" s="31"/>
      <c r="D890" s="31"/>
    </row>
    <row r="891" spans="3:4" ht="15.75" customHeight="1">
      <c r="C891" s="31"/>
      <c r="D891" s="31"/>
    </row>
    <row r="892" spans="3:4" ht="15.75" customHeight="1">
      <c r="C892" s="31"/>
      <c r="D892" s="31"/>
    </row>
    <row r="893" spans="3:4" ht="15.75" customHeight="1">
      <c r="C893" s="31"/>
      <c r="D893" s="31"/>
    </row>
    <row r="894" spans="3:4" ht="15.75" customHeight="1">
      <c r="C894" s="31"/>
      <c r="D894" s="31"/>
    </row>
    <row r="895" spans="3:4" ht="15.75" customHeight="1">
      <c r="C895" s="31"/>
      <c r="D895" s="31"/>
    </row>
    <row r="896" spans="3:4" ht="15.75" customHeight="1">
      <c r="C896" s="31"/>
      <c r="D896" s="31"/>
    </row>
    <row r="897" spans="3:4" ht="15.75" customHeight="1">
      <c r="C897" s="31"/>
      <c r="D897" s="31"/>
    </row>
    <row r="898" spans="3:4" ht="15.75" customHeight="1">
      <c r="C898" s="31"/>
      <c r="D898" s="31"/>
    </row>
    <row r="899" spans="3:4" ht="15.75" customHeight="1">
      <c r="C899" s="31"/>
      <c r="D899" s="31"/>
    </row>
    <row r="900" spans="3:4" ht="15.75" customHeight="1">
      <c r="C900" s="31"/>
      <c r="D900" s="31"/>
    </row>
    <row r="901" spans="3:4" ht="15.75" customHeight="1">
      <c r="C901" s="31"/>
      <c r="D901" s="31"/>
    </row>
    <row r="902" spans="3:4" ht="15.75" customHeight="1">
      <c r="C902" s="31"/>
      <c r="D902" s="31"/>
    </row>
    <row r="903" spans="3:4" ht="15.75" customHeight="1">
      <c r="C903" s="31"/>
      <c r="D903" s="31"/>
    </row>
    <row r="904" spans="3:4" ht="15.75" customHeight="1">
      <c r="C904" s="31"/>
      <c r="D904" s="31"/>
    </row>
    <row r="905" spans="3:4" ht="15.75" customHeight="1">
      <c r="C905" s="31"/>
      <c r="D905" s="31"/>
    </row>
    <row r="906" spans="3:4" ht="15.75" customHeight="1">
      <c r="C906" s="31"/>
      <c r="D906" s="31"/>
    </row>
    <row r="907" spans="3:4" ht="15.75" customHeight="1">
      <c r="C907" s="31"/>
      <c r="D907" s="31"/>
    </row>
    <row r="908" spans="3:4" ht="15.75" customHeight="1">
      <c r="C908" s="31"/>
      <c r="D908" s="31"/>
    </row>
    <row r="909" spans="3:4" ht="15.75" customHeight="1">
      <c r="C909" s="31"/>
      <c r="D909" s="31"/>
    </row>
    <row r="910" spans="3:4" ht="15.75" customHeight="1">
      <c r="C910" s="31"/>
      <c r="D910" s="31"/>
    </row>
    <row r="911" spans="3:4" ht="15.75" customHeight="1">
      <c r="C911" s="31"/>
      <c r="D911" s="31"/>
    </row>
    <row r="912" spans="3:4" ht="15.75" customHeight="1">
      <c r="C912" s="31"/>
      <c r="D912" s="31"/>
    </row>
    <row r="913" spans="3:4" ht="15.75" customHeight="1">
      <c r="C913" s="31"/>
      <c r="D913" s="31"/>
    </row>
    <row r="914" spans="3:4" ht="15.75" customHeight="1">
      <c r="C914" s="31"/>
      <c r="D914" s="31"/>
    </row>
    <row r="915" spans="3:4" ht="15.75" customHeight="1">
      <c r="C915" s="31"/>
      <c r="D915" s="31"/>
    </row>
    <row r="916" spans="3:4" ht="15.75" customHeight="1">
      <c r="C916" s="31"/>
      <c r="D916" s="31"/>
    </row>
    <row r="917" spans="3:4" ht="15.75" customHeight="1">
      <c r="C917" s="31"/>
      <c r="D917" s="31"/>
    </row>
    <row r="918" spans="3:4" ht="15.75" customHeight="1">
      <c r="C918" s="31"/>
      <c r="D918" s="31"/>
    </row>
    <row r="919" spans="3:4" ht="15.75" customHeight="1">
      <c r="C919" s="31"/>
      <c r="D919" s="31"/>
    </row>
    <row r="920" spans="3:4" ht="15.75" customHeight="1">
      <c r="C920" s="31"/>
      <c r="D920" s="31"/>
    </row>
    <row r="921" spans="3:4" ht="15.75" customHeight="1">
      <c r="C921" s="31"/>
      <c r="D921" s="31"/>
    </row>
    <row r="922" spans="3:4" ht="15.75" customHeight="1">
      <c r="C922" s="31"/>
      <c r="D922" s="31"/>
    </row>
    <row r="923" spans="3:4" ht="15.75" customHeight="1">
      <c r="C923" s="31"/>
      <c r="D923" s="31"/>
    </row>
    <row r="924" spans="3:4" ht="15.75" customHeight="1">
      <c r="C924" s="31"/>
      <c r="D924" s="31"/>
    </row>
    <row r="925" spans="3:4" ht="15.75" customHeight="1">
      <c r="C925" s="31"/>
      <c r="D925" s="31"/>
    </row>
    <row r="926" spans="3:4" ht="15.75" customHeight="1">
      <c r="C926" s="31"/>
      <c r="D926" s="31"/>
    </row>
    <row r="927" spans="3:4" ht="15.75" customHeight="1">
      <c r="C927" s="31"/>
      <c r="D927" s="31"/>
    </row>
    <row r="928" spans="3:4" ht="15.75" customHeight="1">
      <c r="C928" s="31"/>
      <c r="D928" s="31"/>
    </row>
    <row r="929" spans="3:4" ht="15.75" customHeight="1">
      <c r="C929" s="31"/>
      <c r="D929" s="31"/>
    </row>
    <row r="930" spans="3:4" ht="15.75" customHeight="1">
      <c r="C930" s="31"/>
      <c r="D930" s="31"/>
    </row>
    <row r="931" spans="3:4" ht="15.75" customHeight="1">
      <c r="C931" s="31"/>
      <c r="D931" s="31"/>
    </row>
    <row r="932" spans="3:4" ht="15.75" customHeight="1">
      <c r="C932" s="31"/>
      <c r="D932" s="31"/>
    </row>
    <row r="933" spans="3:4" ht="15.75" customHeight="1">
      <c r="C933" s="31"/>
      <c r="D933" s="31"/>
    </row>
    <row r="934" spans="3:4" ht="15.75" customHeight="1">
      <c r="C934" s="31"/>
      <c r="D934" s="31"/>
    </row>
    <row r="935" spans="3:4" ht="15.75" customHeight="1">
      <c r="C935" s="31"/>
      <c r="D935" s="31"/>
    </row>
    <row r="936" spans="3:4" ht="15.75" customHeight="1">
      <c r="C936" s="31"/>
      <c r="D936" s="31"/>
    </row>
    <row r="937" spans="3:4" ht="15.75" customHeight="1">
      <c r="C937" s="31"/>
      <c r="D937" s="31"/>
    </row>
    <row r="938" spans="3:4" ht="15.75" customHeight="1">
      <c r="C938" s="31"/>
      <c r="D938" s="31"/>
    </row>
    <row r="939" spans="3:4" ht="15.75" customHeight="1">
      <c r="C939" s="31"/>
      <c r="D939" s="31"/>
    </row>
    <row r="940" spans="3:4" ht="15.75" customHeight="1">
      <c r="C940" s="31"/>
      <c r="D940" s="31"/>
    </row>
    <row r="941" spans="3:4" ht="15.75" customHeight="1">
      <c r="C941" s="31"/>
      <c r="D941" s="31"/>
    </row>
    <row r="942" spans="3:4" ht="15.75" customHeight="1">
      <c r="C942" s="31"/>
      <c r="D942" s="31"/>
    </row>
    <row r="943" spans="3:4" ht="15.75" customHeight="1">
      <c r="C943" s="31"/>
      <c r="D943" s="31"/>
    </row>
    <row r="944" spans="3:4" ht="15.75" customHeight="1">
      <c r="C944" s="31"/>
      <c r="D944" s="31"/>
    </row>
    <row r="945" spans="3:4" ht="15.75" customHeight="1">
      <c r="C945" s="31"/>
      <c r="D945" s="31"/>
    </row>
    <row r="946" spans="3:4" ht="15.75" customHeight="1">
      <c r="C946" s="31"/>
      <c r="D946" s="31"/>
    </row>
    <row r="947" spans="3:4" ht="15.75" customHeight="1">
      <c r="C947" s="31"/>
      <c r="D947" s="31"/>
    </row>
    <row r="948" spans="3:4" ht="15.75" customHeight="1">
      <c r="C948" s="31"/>
      <c r="D948" s="31"/>
    </row>
    <row r="949" spans="3:4" ht="15.75" customHeight="1">
      <c r="C949" s="31"/>
      <c r="D949" s="31"/>
    </row>
    <row r="950" spans="3:4" ht="15.75" customHeight="1">
      <c r="C950" s="31"/>
      <c r="D950" s="31"/>
    </row>
    <row r="951" spans="3:4" ht="15.75" customHeight="1">
      <c r="C951" s="31"/>
      <c r="D951" s="31"/>
    </row>
    <row r="952" spans="3:4" ht="15.75" customHeight="1">
      <c r="C952" s="31"/>
      <c r="D952" s="31"/>
    </row>
    <row r="953" spans="3:4" ht="15.75" customHeight="1">
      <c r="C953" s="31"/>
      <c r="D953" s="31"/>
    </row>
    <row r="954" spans="3:4" ht="15.75" customHeight="1">
      <c r="C954" s="31"/>
      <c r="D954" s="31"/>
    </row>
    <row r="955" spans="3:4" ht="15.75" customHeight="1">
      <c r="C955" s="31"/>
      <c r="D955" s="31"/>
    </row>
    <row r="956" spans="3:4" ht="15.75" customHeight="1">
      <c r="C956" s="31"/>
      <c r="D956" s="31"/>
    </row>
    <row r="957" spans="3:4" ht="15.75" customHeight="1">
      <c r="C957" s="31"/>
      <c r="D957" s="31"/>
    </row>
    <row r="958" spans="3:4" ht="15.75" customHeight="1">
      <c r="C958" s="31"/>
      <c r="D958" s="31"/>
    </row>
    <row r="959" spans="3:4" ht="15.75" customHeight="1">
      <c r="C959" s="31"/>
      <c r="D959" s="31"/>
    </row>
    <row r="960" spans="3:4" ht="15.75" customHeight="1">
      <c r="C960" s="31"/>
      <c r="D960" s="31"/>
    </row>
    <row r="961" spans="3:4" ht="15.75" customHeight="1">
      <c r="C961" s="31"/>
      <c r="D961" s="31"/>
    </row>
    <row r="962" spans="3:4" ht="15.75" customHeight="1">
      <c r="C962" s="31"/>
      <c r="D962" s="31"/>
    </row>
    <row r="963" spans="3:4" ht="15.75" customHeight="1">
      <c r="C963" s="31"/>
      <c r="D963" s="31"/>
    </row>
    <row r="964" spans="3:4" ht="15.75" customHeight="1">
      <c r="C964" s="31"/>
      <c r="D964" s="31"/>
    </row>
    <row r="965" spans="3:4" ht="15.75" customHeight="1">
      <c r="C965" s="31"/>
      <c r="D965" s="31"/>
    </row>
    <row r="966" spans="3:4" ht="15.75" customHeight="1">
      <c r="C966" s="31"/>
      <c r="D966" s="31"/>
    </row>
    <row r="967" spans="3:4" ht="15.75" customHeight="1">
      <c r="C967" s="31"/>
      <c r="D967" s="31"/>
    </row>
    <row r="968" spans="3:4" ht="15.75" customHeight="1">
      <c r="C968" s="31"/>
      <c r="D968" s="31"/>
    </row>
    <row r="969" spans="3:4" ht="15.75" customHeight="1">
      <c r="C969" s="31"/>
      <c r="D969" s="31"/>
    </row>
    <row r="970" spans="3:4" ht="15.75" customHeight="1">
      <c r="C970" s="31"/>
      <c r="D970" s="31"/>
    </row>
    <row r="971" spans="3:4" ht="15.75" customHeight="1">
      <c r="C971" s="31"/>
      <c r="D971" s="31"/>
    </row>
    <row r="972" spans="3:4" ht="15.75" customHeight="1">
      <c r="C972" s="31"/>
      <c r="D972" s="31"/>
    </row>
    <row r="973" spans="3:4" ht="15.75" customHeight="1">
      <c r="C973" s="31"/>
      <c r="D973" s="31"/>
    </row>
    <row r="974" spans="3:4" ht="15.75" customHeight="1">
      <c r="C974" s="31"/>
      <c r="D974" s="31"/>
    </row>
    <row r="975" spans="3:4" ht="15.75" customHeight="1">
      <c r="C975" s="31"/>
      <c r="D975" s="31"/>
    </row>
    <row r="976" spans="3:4" ht="15.75" customHeight="1">
      <c r="C976" s="31"/>
      <c r="D976" s="31"/>
    </row>
    <row r="977" spans="3:4" ht="15.75" customHeight="1">
      <c r="C977" s="31"/>
      <c r="D977" s="31"/>
    </row>
    <row r="978" spans="3:4" ht="15.75" customHeight="1">
      <c r="C978" s="31"/>
      <c r="D978" s="31"/>
    </row>
    <row r="979" spans="3:4" ht="15.75" customHeight="1">
      <c r="C979" s="31"/>
      <c r="D979" s="31"/>
    </row>
    <row r="980" spans="3:4" ht="15.75" customHeight="1">
      <c r="C980" s="31"/>
      <c r="D980" s="31"/>
    </row>
    <row r="981" spans="3:4" ht="15.75" customHeight="1">
      <c r="C981" s="31"/>
      <c r="D981" s="31"/>
    </row>
    <row r="982" spans="3:4" ht="15.75" customHeight="1">
      <c r="C982" s="31"/>
      <c r="D982" s="31"/>
    </row>
    <row r="983" spans="3:4" ht="15.75" customHeight="1">
      <c r="C983" s="31"/>
      <c r="D983" s="31"/>
    </row>
    <row r="984" spans="3:4" ht="15.75" customHeight="1">
      <c r="C984" s="31"/>
      <c r="D984" s="31"/>
    </row>
    <row r="985" spans="3:4" ht="15.75" customHeight="1">
      <c r="C985" s="31"/>
      <c r="D985" s="31"/>
    </row>
    <row r="986" spans="3:4" ht="15.75" customHeight="1">
      <c r="C986" s="31"/>
      <c r="D986" s="31"/>
    </row>
    <row r="987" spans="3:4" ht="15.75" customHeight="1">
      <c r="C987" s="31"/>
      <c r="D987" s="31"/>
    </row>
    <row r="988" spans="3:4" ht="15.75" customHeight="1">
      <c r="C988" s="31"/>
      <c r="D988" s="31"/>
    </row>
    <row r="989" spans="3:4" ht="15.75" customHeight="1">
      <c r="C989" s="31"/>
      <c r="D989" s="31"/>
    </row>
    <row r="990" spans="3:4" ht="15.75" customHeight="1">
      <c r="C990" s="31"/>
      <c r="D990" s="31"/>
    </row>
    <row r="991" spans="3:4" ht="15.75" customHeight="1">
      <c r="C991" s="31"/>
      <c r="D991" s="31"/>
    </row>
    <row r="992" spans="3:4" ht="15.75" customHeight="1">
      <c r="C992" s="31"/>
      <c r="D992" s="31"/>
    </row>
    <row r="993" spans="3:4" ht="15.75" customHeight="1">
      <c r="C993" s="31"/>
      <c r="D993" s="31"/>
    </row>
    <row r="994" spans="3:4" ht="15.75" customHeight="1">
      <c r="C994" s="31"/>
      <c r="D994" s="31"/>
    </row>
    <row r="995" spans="3:4" ht="15.75" customHeight="1">
      <c r="C995" s="31"/>
      <c r="D995" s="31"/>
    </row>
    <row r="996" spans="3:4" ht="15.75" customHeight="1">
      <c r="C996" s="31"/>
      <c r="D996" s="31"/>
    </row>
    <row r="997" spans="3:4" ht="15.75" customHeight="1">
      <c r="C997" s="31"/>
      <c r="D997" s="31"/>
    </row>
    <row r="998" spans="3:4" ht="15.75" customHeight="1">
      <c r="C998" s="31"/>
      <c r="D998" s="31"/>
    </row>
    <row r="999" spans="3:4" ht="15.75" customHeight="1">
      <c r="C999" s="31"/>
      <c r="D999" s="31"/>
    </row>
    <row r="1000" spans="3:4" ht="15.75" customHeight="1">
      <c r="C1000" s="31"/>
      <c r="D1000" s="31"/>
    </row>
  </sheetData>
  <mergeCells count="54">
    <mergeCell ref="C44:D44"/>
    <mergeCell ref="C29:D29"/>
    <mergeCell ref="C30:D30"/>
    <mergeCell ref="C31:D31"/>
    <mergeCell ref="C32:D32"/>
    <mergeCell ref="C33:D33"/>
    <mergeCell ref="C34:D34"/>
    <mergeCell ref="C35:D35"/>
    <mergeCell ref="C39:D39"/>
    <mergeCell ref="C40:D40"/>
    <mergeCell ref="C41:D41"/>
    <mergeCell ref="C42:D42"/>
    <mergeCell ref="C43:D43"/>
    <mergeCell ref="C26:D26"/>
    <mergeCell ref="C27:D27"/>
    <mergeCell ref="C28:D28"/>
    <mergeCell ref="C36:D36"/>
    <mergeCell ref="C38:D38"/>
    <mergeCell ref="C21:D21"/>
    <mergeCell ref="C22:D22"/>
    <mergeCell ref="C23:D23"/>
    <mergeCell ref="C24:D24"/>
    <mergeCell ref="C25:D25"/>
    <mergeCell ref="C16:D16"/>
    <mergeCell ref="C17:D17"/>
    <mergeCell ref="C18:D18"/>
    <mergeCell ref="C19:D19"/>
    <mergeCell ref="C20:D20"/>
    <mergeCell ref="C11:D11"/>
    <mergeCell ref="C12:D12"/>
    <mergeCell ref="C13:D13"/>
    <mergeCell ref="C14:D14"/>
    <mergeCell ref="C15:D15"/>
    <mergeCell ref="N6:O6"/>
    <mergeCell ref="P6:Q6"/>
    <mergeCell ref="C8:D8"/>
    <mergeCell ref="C9:D9"/>
    <mergeCell ref="C10:D10"/>
    <mergeCell ref="D3:I3"/>
    <mergeCell ref="E6:F6"/>
    <mergeCell ref="G6:H6"/>
    <mergeCell ref="I6:J6"/>
    <mergeCell ref="K6:M6"/>
    <mergeCell ref="AH6:AI6"/>
    <mergeCell ref="AJ6:AK6"/>
    <mergeCell ref="AL6:AN6"/>
    <mergeCell ref="AO6:AQ6"/>
    <mergeCell ref="R6:S6"/>
    <mergeCell ref="T6:V6"/>
    <mergeCell ref="W6:X6"/>
    <mergeCell ref="Y6:Z6"/>
    <mergeCell ref="AA6:AB6"/>
    <mergeCell ref="AC6:AE6"/>
    <mergeCell ref="AF6:AG6"/>
  </mergeCells>
  <conditionalFormatting sqref="M9:M35 V9:V35 AE9:AE35 AN9:AN35 AQ9:AQ35">
    <cfRule type="cellIs" dxfId="0" priority="1" operator="lessThan">
      <formula>0</formula>
    </cfRule>
  </conditionalFormatting>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000"/>
  <sheetViews>
    <sheetView showGridLines="0" workbookViewId="0"/>
  </sheetViews>
  <sheetFormatPr defaultColWidth="12.625" defaultRowHeight="15" customHeight="1"/>
  <cols>
    <col min="1" max="2" width="3.125" style="32" customWidth="1"/>
    <col min="3" max="3" width="26.5" style="32" customWidth="1"/>
    <col min="4" max="4" width="6.625" style="32" customWidth="1"/>
    <col min="5" max="7" width="11" style="32" customWidth="1"/>
    <col min="8" max="8" width="9.375" style="32" customWidth="1"/>
    <col min="9" max="9" width="9.625" style="32" customWidth="1"/>
    <col min="10" max="12" width="9.375" style="32" customWidth="1"/>
    <col min="13" max="13" width="9.875" style="32" customWidth="1"/>
    <col min="14" max="14" width="8.125" style="32" customWidth="1"/>
    <col min="15" max="15" width="7.875" style="32" customWidth="1"/>
    <col min="16" max="16" width="8.125" style="32" customWidth="1"/>
    <col min="17" max="17" width="7.875" style="32" customWidth="1"/>
    <col min="18" max="18" width="8.125" style="32" customWidth="1"/>
    <col min="19" max="19" width="3.125" style="32" customWidth="1"/>
    <col min="20" max="20" width="7.875" style="32" customWidth="1"/>
    <col min="21" max="21" width="9.375" style="32" customWidth="1"/>
    <col min="22" max="22" width="8.5" style="32" customWidth="1"/>
    <col min="23" max="23" width="8.125" style="32" customWidth="1"/>
    <col min="24" max="24" width="7.875" style="32" customWidth="1"/>
    <col min="25" max="25" width="8.125" style="32" customWidth="1"/>
    <col min="26" max="26" width="7.875" style="32" customWidth="1"/>
    <col min="27" max="27" width="8.125" style="32" customWidth="1"/>
    <col min="28" max="16384" width="12.625" style="32"/>
  </cols>
  <sheetData>
    <row r="1" spans="1:27">
      <c r="A1" s="29"/>
      <c r="B1" s="29"/>
      <c r="C1" s="30"/>
      <c r="D1" s="31"/>
    </row>
    <row r="2" spans="1:27">
      <c r="A2" s="29"/>
      <c r="B2" s="33"/>
      <c r="C2" s="34"/>
      <c r="D2" s="35"/>
      <c r="E2" s="36"/>
      <c r="F2" s="36"/>
      <c r="G2" s="36"/>
      <c r="H2" s="36"/>
      <c r="I2" s="36"/>
      <c r="J2" s="36"/>
      <c r="K2" s="36"/>
      <c r="L2" s="36"/>
      <c r="M2" s="36"/>
      <c r="N2" s="36"/>
      <c r="O2" s="36"/>
      <c r="P2" s="36"/>
      <c r="Q2" s="36"/>
      <c r="R2" s="36"/>
      <c r="S2" s="37"/>
    </row>
    <row r="3" spans="1:27" ht="46.5" customHeight="1">
      <c r="A3" s="29"/>
      <c r="B3" s="38"/>
      <c r="C3" s="39"/>
      <c r="D3" s="283" t="s">
        <v>125</v>
      </c>
      <c r="E3" s="283"/>
      <c r="F3" s="283"/>
      <c r="G3" s="283"/>
      <c r="H3" s="283"/>
      <c r="I3" s="283"/>
      <c r="J3" s="40"/>
      <c r="K3" s="40"/>
      <c r="L3" s="40"/>
      <c r="M3" s="40"/>
      <c r="N3" s="40"/>
      <c r="O3" s="40"/>
      <c r="P3" s="40"/>
      <c r="Q3" s="40"/>
      <c r="R3" s="40"/>
      <c r="S3" s="41"/>
    </row>
    <row r="4" spans="1:27" ht="30" customHeight="1">
      <c r="B4" s="42"/>
      <c r="C4" s="31"/>
      <c r="D4" s="31"/>
      <c r="S4" s="41"/>
    </row>
    <row r="5" spans="1:27" ht="30" customHeight="1">
      <c r="B5" s="42"/>
      <c r="C5" s="31"/>
      <c r="D5" s="31"/>
      <c r="E5" s="313"/>
      <c r="F5" s="313"/>
      <c r="G5" s="252"/>
      <c r="H5" s="252"/>
      <c r="I5" s="252"/>
      <c r="J5" s="252"/>
      <c r="K5" s="252"/>
      <c r="L5" s="252"/>
      <c r="M5" s="252"/>
      <c r="N5" s="252"/>
      <c r="O5" s="252"/>
      <c r="P5" s="252"/>
      <c r="Q5" s="252"/>
      <c r="R5" s="252"/>
      <c r="S5" s="253"/>
      <c r="T5" s="252"/>
      <c r="U5" s="252"/>
      <c r="V5" s="252"/>
      <c r="W5" s="252"/>
      <c r="X5" s="252"/>
      <c r="Y5" s="252"/>
      <c r="Z5" s="252"/>
      <c r="AA5" s="252"/>
    </row>
    <row r="6" spans="1:27" ht="30.75">
      <c r="B6" s="42"/>
      <c r="C6" s="297"/>
      <c r="D6" s="314"/>
      <c r="E6" s="249" t="s">
        <v>30</v>
      </c>
      <c r="F6" s="250" t="s">
        <v>31</v>
      </c>
      <c r="G6" s="251" t="s">
        <v>32</v>
      </c>
      <c r="H6" s="254"/>
      <c r="I6" s="254"/>
      <c r="J6" s="254"/>
      <c r="K6" s="254"/>
      <c r="L6" s="254"/>
      <c r="M6" s="255"/>
      <c r="N6" s="254"/>
      <c r="O6" s="254"/>
      <c r="P6" s="254"/>
      <c r="Q6" s="254"/>
      <c r="R6" s="254"/>
      <c r="S6" s="256"/>
      <c r="T6" s="254"/>
      <c r="U6" s="254"/>
      <c r="V6" s="255"/>
      <c r="W6" s="254"/>
      <c r="X6" s="254"/>
      <c r="Y6" s="254"/>
      <c r="Z6" s="254"/>
      <c r="AA6" s="254"/>
    </row>
    <row r="7" spans="1:27">
      <c r="B7" s="42"/>
      <c r="C7" s="310" t="s">
        <v>126</v>
      </c>
      <c r="D7" s="315"/>
      <c r="E7" s="257"/>
      <c r="F7" s="258"/>
      <c r="G7" s="258"/>
      <c r="H7" s="259"/>
      <c r="I7" s="259"/>
      <c r="J7" s="259"/>
      <c r="K7" s="260"/>
      <c r="L7" s="260"/>
      <c r="M7" s="260"/>
      <c r="N7" s="259"/>
      <c r="O7" s="259"/>
      <c r="P7" s="259"/>
      <c r="Q7" s="259"/>
      <c r="R7" s="259"/>
      <c r="S7" s="261"/>
      <c r="T7" s="259"/>
      <c r="U7" s="259"/>
      <c r="V7" s="66"/>
      <c r="W7" s="259"/>
      <c r="X7" s="259"/>
      <c r="Y7" s="259"/>
      <c r="Z7" s="259"/>
      <c r="AA7" s="259"/>
    </row>
    <row r="8" spans="1:27">
      <c r="B8" s="42"/>
      <c r="C8" s="316" t="s">
        <v>127</v>
      </c>
      <c r="D8" s="317"/>
      <c r="E8" s="64">
        <v>100</v>
      </c>
      <c r="F8" s="66">
        <v>100</v>
      </c>
      <c r="G8" s="68">
        <f t="shared" ref="G8:G9" si="0">E8-F8</f>
        <v>0</v>
      </c>
      <c r="H8" s="66"/>
      <c r="I8" s="66"/>
      <c r="J8" s="66"/>
      <c r="K8" s="66"/>
      <c r="L8" s="66"/>
      <c r="M8" s="66"/>
      <c r="N8" s="66"/>
      <c r="O8" s="66"/>
      <c r="P8" s="66"/>
      <c r="Q8" s="66"/>
      <c r="R8" s="66"/>
      <c r="S8" s="262"/>
      <c r="T8" s="66"/>
      <c r="U8" s="66"/>
      <c r="V8" s="66"/>
      <c r="W8" s="66"/>
      <c r="X8" s="66"/>
      <c r="Y8" s="66"/>
      <c r="Z8" s="66"/>
      <c r="AA8" s="66"/>
    </row>
    <row r="9" spans="1:27">
      <c r="B9" s="42"/>
      <c r="C9" s="316" t="s">
        <v>128</v>
      </c>
      <c r="D9" s="317"/>
      <c r="E9" s="64">
        <v>100</v>
      </c>
      <c r="F9" s="66">
        <v>100</v>
      </c>
      <c r="G9" s="68">
        <f t="shared" si="0"/>
        <v>0</v>
      </c>
      <c r="H9" s="66"/>
      <c r="I9" s="66"/>
      <c r="J9" s="66"/>
      <c r="K9" s="66"/>
      <c r="L9" s="66"/>
      <c r="M9" s="66"/>
      <c r="N9" s="66"/>
      <c r="O9" s="66"/>
      <c r="P9" s="66"/>
      <c r="Q9" s="66"/>
      <c r="R9" s="66"/>
      <c r="S9" s="262"/>
      <c r="T9" s="66"/>
      <c r="U9" s="66"/>
      <c r="V9" s="66"/>
      <c r="W9" s="66"/>
      <c r="X9" s="66"/>
      <c r="Y9" s="66"/>
      <c r="Z9" s="66"/>
      <c r="AA9" s="66"/>
    </row>
    <row r="10" spans="1:27">
      <c r="B10" s="42"/>
      <c r="C10" s="301" t="s">
        <v>63</v>
      </c>
      <c r="D10" s="319"/>
      <c r="E10" s="318"/>
      <c r="F10" s="301"/>
      <c r="G10" s="263"/>
      <c r="H10" s="66"/>
      <c r="I10" s="66"/>
      <c r="J10" s="66"/>
      <c r="K10" s="66"/>
      <c r="L10" s="66"/>
      <c r="M10" s="66"/>
      <c r="N10" s="66"/>
      <c r="O10" s="66"/>
      <c r="P10" s="66"/>
      <c r="Q10" s="66"/>
      <c r="R10" s="66"/>
      <c r="S10" s="262"/>
      <c r="T10" s="66"/>
      <c r="U10" s="66"/>
      <c r="V10" s="66"/>
      <c r="W10" s="66"/>
      <c r="X10" s="66"/>
      <c r="Y10" s="66"/>
      <c r="Z10" s="66"/>
      <c r="AA10" s="66"/>
    </row>
    <row r="11" spans="1:27">
      <c r="B11" s="42"/>
      <c r="C11" s="316" t="s">
        <v>129</v>
      </c>
      <c r="D11" s="317"/>
      <c r="E11" s="64">
        <v>100</v>
      </c>
      <c r="F11" s="66">
        <v>100</v>
      </c>
      <c r="G11" s="68">
        <f t="shared" ref="G11:G14" si="1">E11-F11</f>
        <v>0</v>
      </c>
      <c r="H11" s="66"/>
      <c r="I11" s="66"/>
      <c r="J11" s="66"/>
      <c r="K11" s="66"/>
      <c r="L11" s="66"/>
      <c r="M11" s="66"/>
      <c r="N11" s="66"/>
      <c r="O11" s="66"/>
      <c r="P11" s="66"/>
      <c r="Q11" s="66"/>
      <c r="R11" s="66"/>
      <c r="S11" s="262"/>
      <c r="T11" s="66"/>
      <c r="U11" s="66"/>
      <c r="V11" s="66"/>
      <c r="W11" s="66"/>
      <c r="X11" s="66"/>
      <c r="Y11" s="66"/>
      <c r="Z11" s="66"/>
      <c r="AA11" s="66"/>
    </row>
    <row r="12" spans="1:27">
      <c r="B12" s="42"/>
      <c r="C12" s="316" t="s">
        <v>130</v>
      </c>
      <c r="D12" s="317"/>
      <c r="E12" s="64">
        <v>100</v>
      </c>
      <c r="F12" s="66">
        <v>100</v>
      </c>
      <c r="G12" s="68">
        <f t="shared" si="1"/>
        <v>0</v>
      </c>
      <c r="H12" s="66"/>
      <c r="I12" s="66"/>
      <c r="J12" s="66"/>
      <c r="K12" s="66"/>
      <c r="L12" s="66"/>
      <c r="M12" s="66"/>
      <c r="N12" s="66"/>
      <c r="O12" s="66"/>
      <c r="P12" s="66"/>
      <c r="Q12" s="66"/>
      <c r="R12" s="66"/>
      <c r="S12" s="262"/>
      <c r="T12" s="66"/>
      <c r="U12" s="66"/>
      <c r="V12" s="66"/>
      <c r="W12" s="66"/>
      <c r="X12" s="66"/>
      <c r="Y12" s="66"/>
      <c r="Z12" s="66"/>
      <c r="AA12" s="66"/>
    </row>
    <row r="13" spans="1:27">
      <c r="B13" s="42"/>
      <c r="C13" s="316" t="s">
        <v>131</v>
      </c>
      <c r="D13" s="317"/>
      <c r="E13" s="64">
        <v>100</v>
      </c>
      <c r="F13" s="66">
        <v>100</v>
      </c>
      <c r="G13" s="68">
        <f t="shared" si="1"/>
        <v>0</v>
      </c>
      <c r="H13" s="66"/>
      <c r="I13" s="66"/>
      <c r="J13" s="66"/>
      <c r="K13" s="66"/>
      <c r="L13" s="66"/>
      <c r="M13" s="66"/>
      <c r="N13" s="66"/>
      <c r="O13" s="66"/>
      <c r="P13" s="66"/>
      <c r="Q13" s="66"/>
      <c r="R13" s="66"/>
      <c r="S13" s="262"/>
      <c r="T13" s="66"/>
      <c r="U13" s="66"/>
      <c r="V13" s="66"/>
      <c r="W13" s="66"/>
      <c r="X13" s="66"/>
      <c r="Y13" s="66"/>
      <c r="Z13" s="66"/>
      <c r="AA13" s="66"/>
    </row>
    <row r="14" spans="1:27">
      <c r="B14" s="42"/>
      <c r="C14" s="316" t="s">
        <v>132</v>
      </c>
      <c r="D14" s="317"/>
      <c r="E14" s="64">
        <v>100</v>
      </c>
      <c r="F14" s="66">
        <v>100</v>
      </c>
      <c r="G14" s="68">
        <f t="shared" si="1"/>
        <v>0</v>
      </c>
      <c r="H14" s="66"/>
      <c r="I14" s="66"/>
      <c r="J14" s="66"/>
      <c r="K14" s="66"/>
      <c r="L14" s="66"/>
      <c r="M14" s="66"/>
      <c r="N14" s="66"/>
      <c r="O14" s="66"/>
      <c r="P14" s="66"/>
      <c r="Q14" s="66"/>
      <c r="R14" s="66"/>
      <c r="S14" s="262"/>
      <c r="T14" s="66"/>
      <c r="U14" s="66"/>
      <c r="V14" s="66"/>
      <c r="W14" s="66"/>
      <c r="X14" s="66"/>
      <c r="Y14" s="66"/>
      <c r="Z14" s="66"/>
      <c r="AA14" s="66"/>
    </row>
    <row r="15" spans="1:27">
      <c r="B15" s="42"/>
      <c r="C15" s="308" t="s">
        <v>133</v>
      </c>
      <c r="D15" s="320"/>
      <c r="E15" s="321"/>
      <c r="F15" s="308"/>
      <c r="G15" s="264"/>
      <c r="H15" s="66"/>
      <c r="I15" s="66"/>
      <c r="J15" s="66"/>
      <c r="K15" s="66"/>
      <c r="L15" s="66"/>
      <c r="M15" s="66"/>
      <c r="N15" s="66"/>
      <c r="O15" s="66"/>
      <c r="P15" s="66"/>
      <c r="Q15" s="66"/>
      <c r="R15" s="66"/>
      <c r="S15" s="262"/>
      <c r="T15" s="66"/>
      <c r="U15" s="66"/>
      <c r="V15" s="66"/>
      <c r="W15" s="66"/>
      <c r="X15" s="66"/>
      <c r="Y15" s="66"/>
      <c r="Z15" s="66"/>
      <c r="AA15" s="66"/>
    </row>
    <row r="16" spans="1:27">
      <c r="B16" s="42"/>
      <c r="C16" s="316" t="s">
        <v>134</v>
      </c>
      <c r="D16" s="317"/>
      <c r="E16" s="64">
        <v>100</v>
      </c>
      <c r="F16" s="66">
        <v>100</v>
      </c>
      <c r="G16" s="68">
        <f t="shared" ref="G16:G23" si="2">E16-F16</f>
        <v>0</v>
      </c>
      <c r="H16" s="66"/>
      <c r="I16" s="66"/>
      <c r="J16" s="66"/>
      <c r="K16" s="66"/>
      <c r="L16" s="66"/>
      <c r="M16" s="66"/>
      <c r="N16" s="66"/>
      <c r="O16" s="66"/>
      <c r="P16" s="66"/>
      <c r="Q16" s="66"/>
      <c r="R16" s="66"/>
      <c r="S16" s="262"/>
      <c r="T16" s="66"/>
      <c r="U16" s="66"/>
      <c r="V16" s="66"/>
      <c r="W16" s="66"/>
      <c r="X16" s="66"/>
      <c r="Y16" s="66"/>
      <c r="Z16" s="66"/>
      <c r="AA16" s="66"/>
    </row>
    <row r="17" spans="2:27">
      <c r="B17" s="42"/>
      <c r="C17" s="316" t="s">
        <v>135</v>
      </c>
      <c r="D17" s="317"/>
      <c r="E17" s="64">
        <v>100</v>
      </c>
      <c r="F17" s="66">
        <v>100</v>
      </c>
      <c r="G17" s="68">
        <f t="shared" si="2"/>
        <v>0</v>
      </c>
      <c r="H17" s="66"/>
      <c r="I17" s="66"/>
      <c r="J17" s="66"/>
      <c r="K17" s="66"/>
      <c r="L17" s="66"/>
      <c r="M17" s="66"/>
      <c r="N17" s="66"/>
      <c r="O17" s="66"/>
      <c r="P17" s="66"/>
      <c r="Q17" s="66"/>
      <c r="R17" s="66"/>
      <c r="S17" s="262"/>
      <c r="T17" s="66"/>
      <c r="U17" s="66"/>
      <c r="V17" s="66"/>
      <c r="W17" s="66"/>
      <c r="X17" s="66"/>
      <c r="Y17" s="66"/>
      <c r="Z17" s="66"/>
      <c r="AA17" s="66"/>
    </row>
    <row r="18" spans="2:27">
      <c r="B18" s="42"/>
      <c r="C18" s="316" t="s">
        <v>136</v>
      </c>
      <c r="D18" s="317"/>
      <c r="E18" s="64">
        <v>100</v>
      </c>
      <c r="F18" s="66">
        <v>100</v>
      </c>
      <c r="G18" s="68">
        <f t="shared" si="2"/>
        <v>0</v>
      </c>
      <c r="H18" s="66"/>
      <c r="I18" s="66"/>
      <c r="J18" s="66"/>
      <c r="K18" s="66"/>
      <c r="L18" s="66"/>
      <c r="M18" s="66"/>
      <c r="N18" s="66"/>
      <c r="O18" s="66"/>
      <c r="P18" s="66"/>
      <c r="Q18" s="66"/>
      <c r="R18" s="66"/>
      <c r="S18" s="262"/>
      <c r="T18" s="66"/>
      <c r="U18" s="66"/>
      <c r="V18" s="66"/>
      <c r="W18" s="66"/>
      <c r="X18" s="66"/>
      <c r="Y18" s="66"/>
      <c r="Z18" s="66"/>
      <c r="AA18" s="66"/>
    </row>
    <row r="19" spans="2:27">
      <c r="B19" s="42"/>
      <c r="C19" s="316" t="s">
        <v>137</v>
      </c>
      <c r="D19" s="317"/>
      <c r="E19" s="64">
        <v>100</v>
      </c>
      <c r="F19" s="66">
        <v>100</v>
      </c>
      <c r="G19" s="68">
        <f t="shared" si="2"/>
        <v>0</v>
      </c>
      <c r="H19" s="66"/>
      <c r="I19" s="66"/>
      <c r="J19" s="66"/>
      <c r="K19" s="66"/>
      <c r="L19" s="66"/>
      <c r="M19" s="66"/>
      <c r="N19" s="66"/>
      <c r="O19" s="66"/>
      <c r="P19" s="66"/>
      <c r="Q19" s="66"/>
      <c r="R19" s="66"/>
      <c r="S19" s="262"/>
      <c r="T19" s="66"/>
      <c r="U19" s="66"/>
      <c r="V19" s="66"/>
      <c r="W19" s="66"/>
      <c r="X19" s="66"/>
      <c r="Y19" s="66"/>
      <c r="Z19" s="66"/>
      <c r="AA19" s="66"/>
    </row>
    <row r="20" spans="2:27">
      <c r="B20" s="42"/>
      <c r="C20" s="316" t="s">
        <v>138</v>
      </c>
      <c r="D20" s="317"/>
      <c r="E20" s="64">
        <v>100</v>
      </c>
      <c r="F20" s="66">
        <v>100</v>
      </c>
      <c r="G20" s="68">
        <f t="shared" si="2"/>
        <v>0</v>
      </c>
      <c r="H20" s="66"/>
      <c r="I20" s="66"/>
      <c r="J20" s="66"/>
      <c r="K20" s="66"/>
      <c r="L20" s="66"/>
      <c r="M20" s="66"/>
      <c r="N20" s="66"/>
      <c r="O20" s="66"/>
      <c r="P20" s="66"/>
      <c r="Q20" s="66"/>
      <c r="R20" s="66"/>
      <c r="S20" s="262"/>
      <c r="T20" s="66"/>
      <c r="U20" s="66"/>
      <c r="V20" s="66"/>
      <c r="W20" s="66"/>
      <c r="X20" s="66"/>
      <c r="Y20" s="66"/>
      <c r="Z20" s="66"/>
      <c r="AA20" s="66"/>
    </row>
    <row r="21" spans="2:27" ht="15.75" customHeight="1">
      <c r="B21" s="42"/>
      <c r="C21" s="316" t="s">
        <v>139</v>
      </c>
      <c r="D21" s="317"/>
      <c r="E21" s="64">
        <v>100</v>
      </c>
      <c r="F21" s="66">
        <v>100</v>
      </c>
      <c r="G21" s="68">
        <f t="shared" si="2"/>
        <v>0</v>
      </c>
      <c r="H21" s="66"/>
      <c r="I21" s="66"/>
      <c r="J21" s="66"/>
      <c r="K21" s="66"/>
      <c r="L21" s="66"/>
      <c r="M21" s="66"/>
      <c r="N21" s="66"/>
      <c r="O21" s="66"/>
      <c r="P21" s="66"/>
      <c r="Q21" s="66"/>
      <c r="R21" s="66"/>
      <c r="S21" s="262"/>
      <c r="T21" s="66"/>
      <c r="U21" s="66"/>
      <c r="V21" s="66"/>
      <c r="W21" s="66"/>
      <c r="X21" s="66"/>
      <c r="Y21" s="66"/>
      <c r="Z21" s="66"/>
      <c r="AA21" s="66"/>
    </row>
    <row r="22" spans="2:27" ht="15.75" customHeight="1">
      <c r="B22" s="42"/>
      <c r="C22" s="316" t="s">
        <v>140</v>
      </c>
      <c r="D22" s="317"/>
      <c r="E22" s="64">
        <v>100</v>
      </c>
      <c r="F22" s="66">
        <v>100</v>
      </c>
      <c r="G22" s="68">
        <f t="shared" si="2"/>
        <v>0</v>
      </c>
      <c r="H22" s="66"/>
      <c r="I22" s="66"/>
      <c r="J22" s="66"/>
      <c r="K22" s="66"/>
      <c r="L22" s="66"/>
      <c r="M22" s="66"/>
      <c r="N22" s="66"/>
      <c r="O22" s="66"/>
      <c r="P22" s="66"/>
      <c r="Q22" s="66"/>
      <c r="R22" s="66"/>
      <c r="S22" s="262"/>
      <c r="T22" s="66"/>
      <c r="U22" s="66"/>
      <c r="V22" s="66"/>
      <c r="W22" s="66"/>
      <c r="X22" s="66"/>
      <c r="Y22" s="66"/>
      <c r="Z22" s="66"/>
      <c r="AA22" s="66"/>
    </row>
    <row r="23" spans="2:27" ht="15.75" customHeight="1">
      <c r="B23" s="42"/>
      <c r="C23" s="316" t="s">
        <v>141</v>
      </c>
      <c r="D23" s="317"/>
      <c r="E23" s="64">
        <v>100</v>
      </c>
      <c r="F23" s="66">
        <v>100</v>
      </c>
      <c r="G23" s="68">
        <f t="shared" si="2"/>
        <v>0</v>
      </c>
      <c r="H23" s="66"/>
      <c r="I23" s="66"/>
      <c r="J23" s="66"/>
      <c r="K23" s="66"/>
      <c r="L23" s="66"/>
      <c r="M23" s="66"/>
      <c r="N23" s="66"/>
      <c r="O23" s="66"/>
      <c r="P23" s="66"/>
      <c r="Q23" s="66"/>
      <c r="R23" s="66"/>
      <c r="S23" s="262"/>
      <c r="T23" s="66"/>
      <c r="U23" s="66"/>
      <c r="V23" s="66"/>
      <c r="W23" s="66"/>
      <c r="X23" s="66"/>
      <c r="Y23" s="66"/>
      <c r="Z23" s="66"/>
      <c r="AA23" s="66"/>
    </row>
    <row r="24" spans="2:27" ht="15.75" customHeight="1">
      <c r="B24" s="42"/>
      <c r="C24" s="309" t="s">
        <v>142</v>
      </c>
      <c r="D24" s="326"/>
      <c r="E24" s="322"/>
      <c r="F24" s="309"/>
      <c r="G24" s="265"/>
      <c r="H24" s="66"/>
      <c r="I24" s="66"/>
      <c r="J24" s="66"/>
      <c r="K24" s="66"/>
      <c r="L24" s="66"/>
      <c r="M24" s="66"/>
      <c r="N24" s="66"/>
      <c r="O24" s="66"/>
      <c r="P24" s="66"/>
      <c r="Q24" s="66"/>
      <c r="R24" s="66"/>
      <c r="S24" s="262"/>
      <c r="T24" s="66"/>
      <c r="U24" s="66"/>
      <c r="V24" s="66"/>
      <c r="W24" s="66"/>
      <c r="X24" s="66"/>
      <c r="Y24" s="66"/>
      <c r="Z24" s="66"/>
      <c r="AA24" s="66"/>
    </row>
    <row r="25" spans="2:27" ht="15.75" customHeight="1">
      <c r="B25" s="42"/>
      <c r="C25" s="316" t="s">
        <v>143</v>
      </c>
      <c r="D25" s="317"/>
      <c r="E25" s="64">
        <v>100</v>
      </c>
      <c r="F25" s="66">
        <v>100</v>
      </c>
      <c r="G25" s="68">
        <f>E25-F25</f>
        <v>0</v>
      </c>
      <c r="H25" s="66"/>
      <c r="I25" s="66"/>
      <c r="J25" s="66"/>
      <c r="K25" s="66"/>
      <c r="L25" s="66"/>
      <c r="M25" s="66"/>
      <c r="N25" s="66"/>
      <c r="O25" s="66"/>
      <c r="P25" s="66"/>
      <c r="Q25" s="66"/>
      <c r="R25" s="66"/>
      <c r="S25" s="262"/>
      <c r="T25" s="66"/>
      <c r="U25" s="66"/>
      <c r="V25" s="66"/>
      <c r="W25" s="66"/>
      <c r="X25" s="66"/>
      <c r="Y25" s="66"/>
      <c r="Z25" s="66"/>
      <c r="AA25" s="66"/>
    </row>
    <row r="26" spans="2:27" ht="15.75" customHeight="1">
      <c r="B26" s="42"/>
      <c r="C26" s="312" t="s">
        <v>144</v>
      </c>
      <c r="D26" s="327"/>
      <c r="E26" s="328"/>
      <c r="F26" s="312"/>
      <c r="G26" s="266"/>
      <c r="H26" s="66"/>
      <c r="I26" s="66"/>
      <c r="J26" s="66"/>
      <c r="K26" s="66"/>
      <c r="L26" s="66"/>
      <c r="M26" s="66"/>
      <c r="N26" s="66"/>
      <c r="O26" s="66"/>
      <c r="P26" s="66"/>
      <c r="Q26" s="66"/>
      <c r="R26" s="66"/>
      <c r="S26" s="262"/>
      <c r="T26" s="66"/>
      <c r="U26" s="66"/>
      <c r="V26" s="66"/>
      <c r="W26" s="66"/>
      <c r="X26" s="66"/>
      <c r="Y26" s="66"/>
      <c r="Z26" s="66"/>
      <c r="AA26" s="66"/>
    </row>
    <row r="27" spans="2:27" ht="15.75" customHeight="1">
      <c r="B27" s="42"/>
      <c r="C27" s="316" t="s">
        <v>145</v>
      </c>
      <c r="D27" s="317"/>
      <c r="E27" s="64">
        <v>100</v>
      </c>
      <c r="F27" s="66">
        <v>100</v>
      </c>
      <c r="G27" s="68">
        <f t="shared" ref="G27:G28" si="3">E27-F27</f>
        <v>0</v>
      </c>
      <c r="H27" s="66"/>
      <c r="I27" s="66"/>
      <c r="J27" s="66"/>
      <c r="K27" s="66"/>
      <c r="L27" s="66"/>
      <c r="M27" s="66"/>
      <c r="N27" s="66"/>
      <c r="O27" s="66"/>
      <c r="P27" s="66"/>
      <c r="Q27" s="66"/>
      <c r="R27" s="66"/>
      <c r="S27" s="262"/>
      <c r="T27" s="66"/>
      <c r="U27" s="66"/>
      <c r="V27" s="66"/>
      <c r="W27" s="66"/>
      <c r="X27" s="66"/>
      <c r="Y27" s="66"/>
      <c r="Z27" s="66"/>
      <c r="AA27" s="66"/>
    </row>
    <row r="28" spans="2:27" ht="15.75" customHeight="1">
      <c r="B28" s="42"/>
      <c r="C28" s="329" t="s">
        <v>146</v>
      </c>
      <c r="D28" s="330"/>
      <c r="E28" s="89">
        <v>100</v>
      </c>
      <c r="F28" s="91">
        <v>100</v>
      </c>
      <c r="G28" s="93">
        <f t="shared" si="3"/>
        <v>0</v>
      </c>
      <c r="H28" s="66"/>
      <c r="I28" s="66"/>
      <c r="J28" s="66"/>
      <c r="K28" s="66"/>
      <c r="L28" s="66"/>
      <c r="M28" s="66"/>
      <c r="N28" s="66"/>
      <c r="O28" s="66"/>
      <c r="P28" s="66"/>
      <c r="Q28" s="66"/>
      <c r="R28" s="66"/>
      <c r="S28" s="262"/>
      <c r="T28" s="66"/>
      <c r="U28" s="66"/>
      <c r="V28" s="66"/>
      <c r="W28" s="66"/>
      <c r="X28" s="66"/>
      <c r="Y28" s="66"/>
      <c r="Z28" s="66"/>
      <c r="AA28" s="66"/>
    </row>
    <row r="29" spans="2:27" ht="15.75" customHeight="1">
      <c r="B29" s="42"/>
      <c r="C29" s="295" t="s">
        <v>38</v>
      </c>
      <c r="D29" s="325"/>
      <c r="E29" s="139">
        <f t="shared" ref="E29:F29" si="4">SUM(E8:E9,E11:E14,E16:E23,E25,E27:E28)</f>
        <v>1700</v>
      </c>
      <c r="F29" s="140">
        <f t="shared" si="4"/>
        <v>1700</v>
      </c>
      <c r="G29" s="140">
        <f>SUM(G8:G9,G11:G14,G16:G23,G25,G27:G28)</f>
        <v>0</v>
      </c>
      <c r="H29" s="267"/>
      <c r="I29" s="267"/>
      <c r="J29" s="267"/>
      <c r="K29" s="267"/>
      <c r="L29" s="267"/>
      <c r="M29" s="267"/>
      <c r="N29" s="267"/>
      <c r="O29" s="267"/>
      <c r="P29" s="267"/>
      <c r="Q29" s="267"/>
      <c r="R29" s="267"/>
      <c r="S29" s="268"/>
      <c r="T29" s="267"/>
      <c r="U29" s="267"/>
      <c r="V29" s="267"/>
      <c r="W29" s="267"/>
      <c r="X29" s="267"/>
      <c r="Y29" s="267"/>
      <c r="Z29" s="267"/>
      <c r="AA29" s="267"/>
    </row>
    <row r="30" spans="2:27" ht="31.5" customHeight="1">
      <c r="B30" s="42"/>
      <c r="C30" s="31"/>
      <c r="D30" s="31"/>
      <c r="S30" s="41"/>
    </row>
    <row r="31" spans="2:27" ht="30" customHeight="1">
      <c r="B31" s="42"/>
      <c r="C31" s="297" t="s">
        <v>39</v>
      </c>
      <c r="D31" s="314"/>
      <c r="E31" s="249" t="s">
        <v>30</v>
      </c>
      <c r="F31" s="250" t="s">
        <v>31</v>
      </c>
      <c r="G31" s="251" t="s">
        <v>32</v>
      </c>
      <c r="S31" s="41"/>
    </row>
    <row r="32" spans="2:27" ht="15.75" customHeight="1">
      <c r="B32" s="42"/>
      <c r="C32" s="310" t="s">
        <v>126</v>
      </c>
      <c r="D32" s="315"/>
      <c r="E32" s="104">
        <f t="shared" ref="E32:F32" si="5">SUM(E8:E9)</f>
        <v>200</v>
      </c>
      <c r="F32" s="105">
        <f t="shared" si="5"/>
        <v>200</v>
      </c>
      <c r="G32" s="105">
        <f t="shared" ref="G32:G37" si="6">E32-F32</f>
        <v>0</v>
      </c>
      <c r="S32" s="41"/>
    </row>
    <row r="33" spans="2:19" ht="15.75" customHeight="1">
      <c r="B33" s="42"/>
      <c r="C33" s="301" t="s">
        <v>63</v>
      </c>
      <c r="D33" s="319"/>
      <c r="E33" s="106">
        <f t="shared" ref="E33:F33" si="7">SUM(E11:E14)</f>
        <v>400</v>
      </c>
      <c r="F33" s="107">
        <f t="shared" si="7"/>
        <v>400</v>
      </c>
      <c r="G33" s="107">
        <f t="shared" si="6"/>
        <v>0</v>
      </c>
      <c r="S33" s="41"/>
    </row>
    <row r="34" spans="2:19" ht="15.75" customHeight="1">
      <c r="B34" s="42"/>
      <c r="C34" s="308" t="s">
        <v>133</v>
      </c>
      <c r="D34" s="320"/>
      <c r="E34" s="106">
        <f t="shared" ref="E34:F34" si="8">SUM(E16:E23)</f>
        <v>800</v>
      </c>
      <c r="F34" s="107">
        <f t="shared" si="8"/>
        <v>800</v>
      </c>
      <c r="G34" s="107">
        <f t="shared" si="6"/>
        <v>0</v>
      </c>
      <c r="S34" s="41"/>
    </row>
    <row r="35" spans="2:19" ht="15.75" customHeight="1">
      <c r="B35" s="42"/>
      <c r="C35" s="309" t="s">
        <v>142</v>
      </c>
      <c r="D35" s="326"/>
      <c r="E35" s="106">
        <f t="shared" ref="E35:F35" si="9">SUM(E25)</f>
        <v>100</v>
      </c>
      <c r="F35" s="107">
        <f t="shared" si="9"/>
        <v>100</v>
      </c>
      <c r="G35" s="107">
        <f t="shared" si="6"/>
        <v>0</v>
      </c>
      <c r="S35" s="41"/>
    </row>
    <row r="36" spans="2:19" ht="15.75" customHeight="1">
      <c r="B36" s="42"/>
      <c r="C36" s="323" t="s">
        <v>144</v>
      </c>
      <c r="D36" s="324"/>
      <c r="E36" s="108">
        <f t="shared" ref="E36:F36" si="10">SUM(E27:E28)</f>
        <v>200</v>
      </c>
      <c r="F36" s="109">
        <f t="shared" si="10"/>
        <v>200</v>
      </c>
      <c r="G36" s="109">
        <f t="shared" si="6"/>
        <v>0</v>
      </c>
      <c r="S36" s="41"/>
    </row>
    <row r="37" spans="2:19" ht="15.75" customHeight="1">
      <c r="B37" s="42"/>
      <c r="C37" s="295" t="s">
        <v>38</v>
      </c>
      <c r="D37" s="325"/>
      <c r="E37" s="94">
        <f t="shared" ref="E37:F37" si="11">SUM(E32:E36)</f>
        <v>1700</v>
      </c>
      <c r="F37" s="95">
        <f t="shared" si="11"/>
        <v>1700</v>
      </c>
      <c r="G37" s="95">
        <f t="shared" si="6"/>
        <v>0</v>
      </c>
      <c r="S37" s="41"/>
    </row>
    <row r="38" spans="2:19" ht="15.75" customHeight="1">
      <c r="B38" s="42"/>
      <c r="C38" s="31"/>
      <c r="D38" s="31"/>
      <c r="S38" s="41"/>
    </row>
    <row r="39" spans="2:19" ht="15.75" customHeight="1">
      <c r="B39" s="42"/>
      <c r="C39" s="31"/>
      <c r="D39" s="31"/>
      <c r="S39" s="41"/>
    </row>
    <row r="40" spans="2:19" ht="15.75" customHeight="1">
      <c r="B40" s="42"/>
      <c r="C40" s="31"/>
      <c r="D40" s="31"/>
      <c r="S40" s="41"/>
    </row>
    <row r="41" spans="2:19" ht="15.75" customHeight="1">
      <c r="B41" s="42"/>
      <c r="C41" s="31"/>
      <c r="D41" s="31"/>
      <c r="S41" s="41"/>
    </row>
    <row r="42" spans="2:19" ht="15.75" customHeight="1">
      <c r="B42" s="42"/>
      <c r="C42" s="31"/>
      <c r="D42" s="31"/>
      <c r="S42" s="41"/>
    </row>
    <row r="43" spans="2:19" ht="15.75" customHeight="1">
      <c r="B43" s="42"/>
      <c r="C43" s="31"/>
      <c r="D43" s="31"/>
      <c r="S43" s="41"/>
    </row>
    <row r="44" spans="2:19" ht="15.75" customHeight="1">
      <c r="B44" s="42"/>
      <c r="S44" s="41"/>
    </row>
    <row r="45" spans="2:19" ht="15.75" customHeight="1">
      <c r="B45" s="42"/>
      <c r="S45" s="41"/>
    </row>
    <row r="46" spans="2:19" ht="15" customHeight="1">
      <c r="B46" s="42"/>
      <c r="S46" s="41"/>
    </row>
    <row r="47" spans="2:19" ht="15" customHeight="1">
      <c r="B47" s="42"/>
      <c r="S47" s="41"/>
    </row>
    <row r="48" spans="2:19" ht="15" customHeight="1">
      <c r="B48" s="42"/>
      <c r="S48" s="41"/>
    </row>
    <row r="49" spans="2:19" ht="15.75" customHeight="1">
      <c r="B49" s="42"/>
      <c r="S49" s="41"/>
    </row>
    <row r="50" spans="2:19" ht="15.75" customHeight="1">
      <c r="B50" s="42"/>
      <c r="S50" s="41"/>
    </row>
    <row r="51" spans="2:19" ht="15.75" customHeight="1">
      <c r="B51" s="42"/>
      <c r="S51" s="41"/>
    </row>
    <row r="52" spans="2:19" ht="15.75" customHeight="1">
      <c r="B52" s="42"/>
      <c r="C52" s="31"/>
      <c r="D52" s="31"/>
      <c r="S52" s="41"/>
    </row>
    <row r="53" spans="2:19" ht="15.75" customHeight="1">
      <c r="B53" s="42"/>
      <c r="C53" s="31"/>
      <c r="D53" s="31"/>
      <c r="S53" s="41"/>
    </row>
    <row r="54" spans="2:19" ht="15.75" customHeight="1">
      <c r="B54" s="42"/>
      <c r="C54" s="31"/>
      <c r="D54" s="31"/>
      <c r="S54" s="41"/>
    </row>
    <row r="55" spans="2:19" ht="15.75" customHeight="1">
      <c r="B55" s="42"/>
      <c r="C55" s="31"/>
      <c r="D55" s="31"/>
      <c r="S55" s="41"/>
    </row>
    <row r="56" spans="2:19" ht="15.75" customHeight="1">
      <c r="B56" s="110"/>
      <c r="C56" s="111"/>
      <c r="D56" s="111"/>
      <c r="E56" s="112"/>
      <c r="F56" s="112"/>
      <c r="G56" s="112"/>
      <c r="H56" s="112"/>
      <c r="I56" s="112"/>
      <c r="J56" s="112"/>
      <c r="K56" s="112"/>
      <c r="L56" s="112"/>
      <c r="M56" s="112"/>
      <c r="N56" s="112"/>
      <c r="O56" s="112"/>
      <c r="P56" s="112"/>
      <c r="Q56" s="112"/>
      <c r="R56" s="112"/>
      <c r="S56" s="113"/>
    </row>
    <row r="57" spans="2:19" ht="15.75" customHeight="1">
      <c r="C57" s="31"/>
      <c r="D57" s="31"/>
    </row>
    <row r="58" spans="2:19" ht="15.75" customHeight="1">
      <c r="C58" s="31"/>
      <c r="D58" s="31"/>
    </row>
    <row r="59" spans="2:19" ht="15.75" customHeight="1">
      <c r="C59" s="31"/>
      <c r="D59" s="31"/>
    </row>
    <row r="60" spans="2:19" ht="15.75" customHeight="1">
      <c r="C60" s="31"/>
      <c r="D60" s="31"/>
    </row>
    <row r="61" spans="2:19" ht="15.75" customHeight="1">
      <c r="C61" s="31"/>
      <c r="D61" s="31"/>
    </row>
    <row r="62" spans="2:19" ht="15.75" customHeight="1">
      <c r="C62" s="31"/>
      <c r="D62" s="31"/>
    </row>
    <row r="63" spans="2:19" ht="15.75" customHeight="1">
      <c r="C63" s="31"/>
      <c r="D63" s="31"/>
    </row>
    <row r="64" spans="2:19" ht="15.75" customHeight="1">
      <c r="C64" s="31"/>
      <c r="D64" s="31"/>
    </row>
    <row r="65" spans="3:4" ht="15.75" customHeight="1">
      <c r="C65" s="31"/>
      <c r="D65" s="31"/>
    </row>
    <row r="66" spans="3:4" ht="15.75" customHeight="1">
      <c r="C66" s="31"/>
      <c r="D66" s="31"/>
    </row>
    <row r="67" spans="3:4" ht="15.75" customHeight="1">
      <c r="C67" s="31"/>
      <c r="D67" s="31"/>
    </row>
    <row r="68" spans="3:4" ht="15.75" customHeight="1">
      <c r="C68" s="31"/>
      <c r="D68" s="31"/>
    </row>
    <row r="69" spans="3:4" ht="15.75" customHeight="1">
      <c r="C69" s="31"/>
      <c r="D69" s="31"/>
    </row>
    <row r="70" spans="3:4" ht="15.75" customHeight="1">
      <c r="C70" s="31"/>
      <c r="D70" s="31"/>
    </row>
    <row r="71" spans="3:4" ht="15.75" customHeight="1">
      <c r="C71" s="31"/>
      <c r="D71" s="31"/>
    </row>
    <row r="72" spans="3:4" ht="15.75" customHeight="1">
      <c r="C72" s="31"/>
      <c r="D72" s="31"/>
    </row>
    <row r="73" spans="3:4" ht="15.75" customHeight="1">
      <c r="C73" s="31"/>
      <c r="D73" s="31"/>
    </row>
    <row r="74" spans="3:4" ht="15.75" customHeight="1">
      <c r="C74" s="31"/>
      <c r="D74" s="31"/>
    </row>
    <row r="75" spans="3:4" ht="15.75" customHeight="1">
      <c r="C75" s="31"/>
      <c r="D75" s="31"/>
    </row>
    <row r="76" spans="3:4" ht="15.75" customHeight="1">
      <c r="C76" s="31"/>
      <c r="D76" s="31"/>
    </row>
    <row r="77" spans="3:4" ht="15.75" customHeight="1">
      <c r="C77" s="31"/>
      <c r="D77" s="31"/>
    </row>
    <row r="78" spans="3:4" ht="15.75" customHeight="1">
      <c r="C78" s="31"/>
      <c r="D78" s="31"/>
    </row>
    <row r="79" spans="3:4" ht="15.75" customHeight="1">
      <c r="C79" s="31"/>
      <c r="D79" s="31"/>
    </row>
    <row r="80" spans="3:4" ht="15.75" customHeight="1">
      <c r="C80" s="31"/>
      <c r="D80" s="31"/>
    </row>
    <row r="81" spans="3:4" ht="15.75" customHeight="1">
      <c r="C81" s="31"/>
      <c r="D81" s="31"/>
    </row>
    <row r="82" spans="3:4" ht="15.75" customHeight="1">
      <c r="C82" s="31"/>
      <c r="D82" s="31"/>
    </row>
    <row r="83" spans="3:4" ht="15.75" customHeight="1">
      <c r="C83" s="31"/>
      <c r="D83" s="31"/>
    </row>
    <row r="84" spans="3:4" ht="15.75" customHeight="1">
      <c r="C84" s="31"/>
      <c r="D84" s="31"/>
    </row>
    <row r="85" spans="3:4" ht="15.75" customHeight="1">
      <c r="C85" s="31"/>
      <c r="D85" s="31"/>
    </row>
    <row r="86" spans="3:4" ht="15.75" customHeight="1">
      <c r="C86" s="31"/>
      <c r="D86" s="31"/>
    </row>
    <row r="87" spans="3:4" ht="15.75" customHeight="1">
      <c r="C87" s="31"/>
      <c r="D87" s="31"/>
    </row>
    <row r="88" spans="3:4" ht="15.75" customHeight="1">
      <c r="C88" s="31"/>
      <c r="D88" s="31"/>
    </row>
    <row r="89" spans="3:4" ht="15.75" customHeight="1">
      <c r="C89" s="31"/>
      <c r="D89" s="31"/>
    </row>
    <row r="90" spans="3:4" ht="15.75" customHeight="1">
      <c r="C90" s="31"/>
      <c r="D90" s="31"/>
    </row>
    <row r="91" spans="3:4" ht="15.75" customHeight="1">
      <c r="C91" s="31"/>
      <c r="D91" s="31"/>
    </row>
    <row r="92" spans="3:4" ht="15.75" customHeight="1">
      <c r="C92" s="31"/>
      <c r="D92" s="31"/>
    </row>
    <row r="93" spans="3:4" ht="15.75" customHeight="1">
      <c r="C93" s="31"/>
      <c r="D93" s="31"/>
    </row>
    <row r="94" spans="3:4" ht="15.75" customHeight="1">
      <c r="C94" s="31"/>
      <c r="D94" s="31"/>
    </row>
    <row r="95" spans="3:4" ht="15.75" customHeight="1">
      <c r="C95" s="31"/>
      <c r="D95" s="31"/>
    </row>
    <row r="96" spans="3:4" ht="15.75" customHeight="1">
      <c r="C96" s="31"/>
      <c r="D96" s="31"/>
    </row>
    <row r="97" spans="3:4" ht="15.75" customHeight="1">
      <c r="C97" s="31"/>
      <c r="D97" s="31"/>
    </row>
    <row r="98" spans="3:4" ht="15.75" customHeight="1">
      <c r="C98" s="31"/>
      <c r="D98" s="31"/>
    </row>
    <row r="99" spans="3:4" ht="15.75" customHeight="1">
      <c r="C99" s="31"/>
      <c r="D99" s="31"/>
    </row>
    <row r="100" spans="3:4" ht="15.75" customHeight="1">
      <c r="C100" s="31"/>
      <c r="D100" s="31"/>
    </row>
    <row r="101" spans="3:4" ht="15.75" customHeight="1">
      <c r="C101" s="31"/>
      <c r="D101" s="31"/>
    </row>
    <row r="102" spans="3:4" ht="15.75" customHeight="1">
      <c r="C102" s="31"/>
      <c r="D102" s="31"/>
    </row>
    <row r="103" spans="3:4" ht="15.75" customHeight="1">
      <c r="C103" s="31"/>
      <c r="D103" s="31"/>
    </row>
    <row r="104" spans="3:4" ht="15.75" customHeight="1">
      <c r="C104" s="31"/>
      <c r="D104" s="31"/>
    </row>
    <row r="105" spans="3:4" ht="15.75" customHeight="1">
      <c r="C105" s="31"/>
      <c r="D105" s="31"/>
    </row>
    <row r="106" spans="3:4" ht="15.75" customHeight="1">
      <c r="C106" s="31"/>
      <c r="D106" s="31"/>
    </row>
    <row r="107" spans="3:4" ht="15.75" customHeight="1">
      <c r="C107" s="31"/>
      <c r="D107" s="31"/>
    </row>
    <row r="108" spans="3:4" ht="15.75" customHeight="1">
      <c r="C108" s="31"/>
      <c r="D108" s="31"/>
    </row>
    <row r="109" spans="3:4" ht="15.75" customHeight="1">
      <c r="C109" s="31"/>
      <c r="D109" s="31"/>
    </row>
    <row r="110" spans="3:4" ht="15.75" customHeight="1">
      <c r="C110" s="31"/>
      <c r="D110" s="31"/>
    </row>
    <row r="111" spans="3:4" ht="15.75" customHeight="1">
      <c r="C111" s="31"/>
      <c r="D111" s="31"/>
    </row>
    <row r="112" spans="3:4" ht="15.75" customHeight="1">
      <c r="C112" s="31"/>
      <c r="D112" s="31"/>
    </row>
    <row r="113" spans="3:4" ht="15.75" customHeight="1">
      <c r="C113" s="31"/>
      <c r="D113" s="31"/>
    </row>
    <row r="114" spans="3:4" ht="15.75" customHeight="1">
      <c r="C114" s="31"/>
      <c r="D114" s="31"/>
    </row>
    <row r="115" spans="3:4" ht="15.75" customHeight="1">
      <c r="C115" s="31"/>
      <c r="D115" s="31"/>
    </row>
    <row r="116" spans="3:4" ht="15.75" customHeight="1">
      <c r="C116" s="31"/>
      <c r="D116" s="31"/>
    </row>
    <row r="117" spans="3:4" ht="15.75" customHeight="1">
      <c r="C117" s="31"/>
      <c r="D117" s="31"/>
    </row>
    <row r="118" spans="3:4" ht="15.75" customHeight="1">
      <c r="C118" s="31"/>
      <c r="D118" s="31"/>
    </row>
    <row r="119" spans="3:4" ht="15.75" customHeight="1">
      <c r="C119" s="31"/>
      <c r="D119" s="31"/>
    </row>
    <row r="120" spans="3:4" ht="15.75" customHeight="1">
      <c r="C120" s="31"/>
      <c r="D120" s="31"/>
    </row>
    <row r="121" spans="3:4" ht="15.75" customHeight="1">
      <c r="C121" s="31"/>
      <c r="D121" s="31"/>
    </row>
    <row r="122" spans="3:4" ht="15.75" customHeight="1">
      <c r="C122" s="31"/>
      <c r="D122" s="31"/>
    </row>
    <row r="123" spans="3:4" ht="15.75" customHeight="1">
      <c r="C123" s="31"/>
      <c r="D123" s="31"/>
    </row>
    <row r="124" spans="3:4" ht="15.75" customHeight="1">
      <c r="C124" s="31"/>
      <c r="D124" s="31"/>
    </row>
    <row r="125" spans="3:4" ht="15.75" customHeight="1">
      <c r="C125" s="31"/>
      <c r="D125" s="31"/>
    </row>
    <row r="126" spans="3:4" ht="15.75" customHeight="1">
      <c r="C126" s="31"/>
      <c r="D126" s="31"/>
    </row>
    <row r="127" spans="3:4" ht="15.75" customHeight="1">
      <c r="C127" s="31"/>
      <c r="D127" s="31"/>
    </row>
    <row r="128" spans="3:4" ht="15.75" customHeight="1">
      <c r="C128" s="31"/>
      <c r="D128" s="31"/>
    </row>
    <row r="129" spans="3:4" ht="15.75" customHeight="1">
      <c r="C129" s="31"/>
      <c r="D129" s="31"/>
    </row>
    <row r="130" spans="3:4" ht="15.75" customHeight="1">
      <c r="C130" s="31"/>
      <c r="D130" s="31"/>
    </row>
    <row r="131" spans="3:4" ht="15.75" customHeight="1">
      <c r="C131" s="31"/>
      <c r="D131" s="31"/>
    </row>
    <row r="132" spans="3:4" ht="15.75" customHeight="1">
      <c r="C132" s="31"/>
      <c r="D132" s="31"/>
    </row>
    <row r="133" spans="3:4" ht="15.75" customHeight="1">
      <c r="C133" s="31"/>
      <c r="D133" s="31"/>
    </row>
    <row r="134" spans="3:4" ht="15.75" customHeight="1">
      <c r="C134" s="31"/>
      <c r="D134" s="31"/>
    </row>
    <row r="135" spans="3:4" ht="15.75" customHeight="1">
      <c r="C135" s="31"/>
      <c r="D135" s="31"/>
    </row>
    <row r="136" spans="3:4" ht="15.75" customHeight="1">
      <c r="C136" s="31"/>
      <c r="D136" s="31"/>
    </row>
    <row r="137" spans="3:4" ht="15.75" customHeight="1">
      <c r="C137" s="31"/>
      <c r="D137" s="31"/>
    </row>
    <row r="138" spans="3:4" ht="15.75" customHeight="1">
      <c r="C138" s="31"/>
      <c r="D138" s="31"/>
    </row>
    <row r="139" spans="3:4" ht="15.75" customHeight="1">
      <c r="C139" s="31"/>
      <c r="D139" s="31"/>
    </row>
    <row r="140" spans="3:4" ht="15.75" customHeight="1">
      <c r="C140" s="31"/>
      <c r="D140" s="31"/>
    </row>
    <row r="141" spans="3:4" ht="15.75" customHeight="1">
      <c r="C141" s="31"/>
      <c r="D141" s="31"/>
    </row>
    <row r="142" spans="3:4" ht="15.75" customHeight="1">
      <c r="C142" s="31"/>
      <c r="D142" s="31"/>
    </row>
    <row r="143" spans="3:4" ht="15.75" customHeight="1">
      <c r="C143" s="31"/>
      <c r="D143" s="31"/>
    </row>
    <row r="144" spans="3:4" ht="15.75" customHeight="1">
      <c r="C144" s="31"/>
      <c r="D144" s="31"/>
    </row>
    <row r="145" spans="3:4" ht="15.75" customHeight="1">
      <c r="C145" s="31"/>
      <c r="D145" s="31"/>
    </row>
    <row r="146" spans="3:4" ht="15.75" customHeight="1">
      <c r="C146" s="31"/>
      <c r="D146" s="31"/>
    </row>
    <row r="147" spans="3:4" ht="15.75" customHeight="1">
      <c r="C147" s="31"/>
      <c r="D147" s="31"/>
    </row>
    <row r="148" spans="3:4" ht="15.75" customHeight="1">
      <c r="C148" s="31"/>
      <c r="D148" s="31"/>
    </row>
    <row r="149" spans="3:4" ht="15.75" customHeight="1">
      <c r="C149" s="31"/>
      <c r="D149" s="31"/>
    </row>
    <row r="150" spans="3:4" ht="15.75" customHeight="1">
      <c r="C150" s="31"/>
      <c r="D150" s="31"/>
    </row>
    <row r="151" spans="3:4" ht="15.75" customHeight="1">
      <c r="C151" s="31"/>
      <c r="D151" s="31"/>
    </row>
    <row r="152" spans="3:4" ht="15.75" customHeight="1">
      <c r="C152" s="31"/>
      <c r="D152" s="31"/>
    </row>
    <row r="153" spans="3:4" ht="15.75" customHeight="1">
      <c r="C153" s="31"/>
      <c r="D153" s="31"/>
    </row>
    <row r="154" spans="3:4" ht="15.75" customHeight="1">
      <c r="C154" s="31"/>
      <c r="D154" s="31"/>
    </row>
    <row r="155" spans="3:4" ht="15.75" customHeight="1">
      <c r="C155" s="31"/>
      <c r="D155" s="31"/>
    </row>
    <row r="156" spans="3:4" ht="15.75" customHeight="1">
      <c r="C156" s="31"/>
      <c r="D156" s="31"/>
    </row>
    <row r="157" spans="3:4" ht="15.75" customHeight="1">
      <c r="C157" s="31"/>
      <c r="D157" s="31"/>
    </row>
    <row r="158" spans="3:4" ht="15.75" customHeight="1">
      <c r="C158" s="31"/>
      <c r="D158" s="31"/>
    </row>
    <row r="159" spans="3:4" ht="15.75" customHeight="1">
      <c r="C159" s="31"/>
      <c r="D159" s="31"/>
    </row>
    <row r="160" spans="3:4" ht="15.75" customHeight="1">
      <c r="C160" s="31"/>
      <c r="D160" s="31"/>
    </row>
    <row r="161" spans="3:4" ht="15.75" customHeight="1">
      <c r="C161" s="31"/>
      <c r="D161" s="31"/>
    </row>
    <row r="162" spans="3:4" ht="15.75" customHeight="1">
      <c r="C162" s="31"/>
      <c r="D162" s="31"/>
    </row>
    <row r="163" spans="3:4" ht="15.75" customHeight="1">
      <c r="C163" s="31"/>
      <c r="D163" s="31"/>
    </row>
    <row r="164" spans="3:4" ht="15.75" customHeight="1">
      <c r="C164" s="31"/>
      <c r="D164" s="31"/>
    </row>
    <row r="165" spans="3:4" ht="15.75" customHeight="1">
      <c r="C165" s="31"/>
      <c r="D165" s="31"/>
    </row>
    <row r="166" spans="3:4" ht="15.75" customHeight="1">
      <c r="C166" s="31"/>
      <c r="D166" s="31"/>
    </row>
    <row r="167" spans="3:4" ht="15.75" customHeight="1">
      <c r="C167" s="31"/>
      <c r="D167" s="31"/>
    </row>
    <row r="168" spans="3:4" ht="15.75" customHeight="1">
      <c r="C168" s="31"/>
      <c r="D168" s="31"/>
    </row>
    <row r="169" spans="3:4" ht="15.75" customHeight="1">
      <c r="C169" s="31"/>
      <c r="D169" s="31"/>
    </row>
    <row r="170" spans="3:4" ht="15.75" customHeight="1">
      <c r="C170" s="31"/>
      <c r="D170" s="31"/>
    </row>
    <row r="171" spans="3:4" ht="15.75" customHeight="1">
      <c r="C171" s="31"/>
      <c r="D171" s="31"/>
    </row>
    <row r="172" spans="3:4" ht="15.75" customHeight="1">
      <c r="C172" s="31"/>
      <c r="D172" s="31"/>
    </row>
    <row r="173" spans="3:4" ht="15.75" customHeight="1">
      <c r="C173" s="31"/>
      <c r="D173" s="31"/>
    </row>
    <row r="174" spans="3:4" ht="15.75" customHeight="1">
      <c r="C174" s="31"/>
      <c r="D174" s="31"/>
    </row>
    <row r="175" spans="3:4" ht="15.75" customHeight="1">
      <c r="C175" s="31"/>
      <c r="D175" s="31"/>
    </row>
    <row r="176" spans="3:4" ht="15.75" customHeight="1">
      <c r="C176" s="31"/>
      <c r="D176" s="31"/>
    </row>
    <row r="177" spans="3:4" ht="15.75" customHeight="1">
      <c r="C177" s="31"/>
      <c r="D177" s="31"/>
    </row>
    <row r="178" spans="3:4" ht="15.75" customHeight="1">
      <c r="C178" s="31"/>
      <c r="D178" s="31"/>
    </row>
    <row r="179" spans="3:4" ht="15.75" customHeight="1">
      <c r="C179" s="31"/>
      <c r="D179" s="31"/>
    </row>
    <row r="180" spans="3:4" ht="15.75" customHeight="1">
      <c r="C180" s="31"/>
      <c r="D180" s="31"/>
    </row>
    <row r="181" spans="3:4" ht="15.75" customHeight="1">
      <c r="C181" s="31"/>
      <c r="D181" s="31"/>
    </row>
    <row r="182" spans="3:4" ht="15.75" customHeight="1">
      <c r="C182" s="31"/>
      <c r="D182" s="31"/>
    </row>
    <row r="183" spans="3:4" ht="15.75" customHeight="1">
      <c r="C183" s="31"/>
      <c r="D183" s="31"/>
    </row>
    <row r="184" spans="3:4" ht="15.75" customHeight="1">
      <c r="C184" s="31"/>
      <c r="D184" s="31"/>
    </row>
    <row r="185" spans="3:4" ht="15.75" customHeight="1">
      <c r="C185" s="31"/>
      <c r="D185" s="31"/>
    </row>
    <row r="186" spans="3:4" ht="15.75" customHeight="1">
      <c r="C186" s="31"/>
      <c r="D186" s="31"/>
    </row>
    <row r="187" spans="3:4" ht="15.75" customHeight="1">
      <c r="C187" s="31"/>
      <c r="D187" s="31"/>
    </row>
    <row r="188" spans="3:4" ht="15.75" customHeight="1">
      <c r="C188" s="31"/>
      <c r="D188" s="31"/>
    </row>
    <row r="189" spans="3:4" ht="15.75" customHeight="1">
      <c r="C189" s="31"/>
      <c r="D189" s="31"/>
    </row>
    <row r="190" spans="3:4" ht="15.75" customHeight="1">
      <c r="C190" s="31"/>
      <c r="D190" s="31"/>
    </row>
    <row r="191" spans="3:4" ht="15.75" customHeight="1">
      <c r="C191" s="31"/>
      <c r="D191" s="31"/>
    </row>
    <row r="192" spans="3:4" ht="15.75" customHeight="1">
      <c r="C192" s="31"/>
      <c r="D192" s="31"/>
    </row>
    <row r="193" spans="3:4" ht="15.75" customHeight="1">
      <c r="C193" s="31"/>
      <c r="D193" s="31"/>
    </row>
    <row r="194" spans="3:4" ht="15.75" customHeight="1">
      <c r="C194" s="31"/>
      <c r="D194" s="31"/>
    </row>
    <row r="195" spans="3:4" ht="15.75" customHeight="1">
      <c r="C195" s="31"/>
      <c r="D195" s="31"/>
    </row>
    <row r="196" spans="3:4" ht="15.75" customHeight="1">
      <c r="C196" s="31"/>
      <c r="D196" s="31"/>
    </row>
    <row r="197" spans="3:4" ht="15.75" customHeight="1">
      <c r="C197" s="31"/>
      <c r="D197" s="31"/>
    </row>
    <row r="198" spans="3:4" ht="15.75" customHeight="1">
      <c r="C198" s="31"/>
      <c r="D198" s="31"/>
    </row>
    <row r="199" spans="3:4" ht="15.75" customHeight="1">
      <c r="C199" s="31"/>
      <c r="D199" s="31"/>
    </row>
    <row r="200" spans="3:4" ht="15.75" customHeight="1">
      <c r="C200" s="31"/>
      <c r="D200" s="31"/>
    </row>
    <row r="201" spans="3:4" ht="15.75" customHeight="1">
      <c r="C201" s="31"/>
      <c r="D201" s="31"/>
    </row>
    <row r="202" spans="3:4" ht="15.75" customHeight="1">
      <c r="C202" s="31"/>
      <c r="D202" s="31"/>
    </row>
    <row r="203" spans="3:4" ht="15.75" customHeight="1">
      <c r="C203" s="31"/>
      <c r="D203" s="31"/>
    </row>
    <row r="204" spans="3:4" ht="15.75" customHeight="1">
      <c r="C204" s="31"/>
      <c r="D204" s="31"/>
    </row>
    <row r="205" spans="3:4" ht="15.75" customHeight="1">
      <c r="C205" s="31"/>
      <c r="D205" s="31"/>
    </row>
    <row r="206" spans="3:4" ht="15.75" customHeight="1">
      <c r="C206" s="31"/>
      <c r="D206" s="31"/>
    </row>
    <row r="207" spans="3:4" ht="15.75" customHeight="1">
      <c r="C207" s="31"/>
      <c r="D207" s="31"/>
    </row>
    <row r="208" spans="3:4" ht="15.75" customHeight="1">
      <c r="C208" s="31"/>
      <c r="D208" s="31"/>
    </row>
    <row r="209" spans="3:4" ht="15.75" customHeight="1">
      <c r="C209" s="31"/>
      <c r="D209" s="31"/>
    </row>
    <row r="210" spans="3:4" ht="15.75" customHeight="1">
      <c r="C210" s="31"/>
      <c r="D210" s="31"/>
    </row>
    <row r="211" spans="3:4" ht="15.75" customHeight="1">
      <c r="C211" s="31"/>
      <c r="D211" s="31"/>
    </row>
    <row r="212" spans="3:4" ht="15.75" customHeight="1">
      <c r="C212" s="31"/>
      <c r="D212" s="31"/>
    </row>
    <row r="213" spans="3:4" ht="15.75" customHeight="1">
      <c r="C213" s="31"/>
      <c r="D213" s="31"/>
    </row>
    <row r="214" spans="3:4" ht="15.75" customHeight="1">
      <c r="C214" s="31"/>
      <c r="D214" s="31"/>
    </row>
    <row r="215" spans="3:4" ht="15.75" customHeight="1">
      <c r="C215" s="31"/>
      <c r="D215" s="31"/>
    </row>
    <row r="216" spans="3:4" ht="15.75" customHeight="1">
      <c r="C216" s="31"/>
      <c r="D216" s="31"/>
    </row>
    <row r="217" spans="3:4" ht="15.75" customHeight="1">
      <c r="C217" s="31"/>
      <c r="D217" s="31"/>
    </row>
    <row r="218" spans="3:4" ht="15.75" customHeight="1">
      <c r="C218" s="31"/>
      <c r="D218" s="31"/>
    </row>
    <row r="219" spans="3:4" ht="15.75" customHeight="1">
      <c r="C219" s="31"/>
      <c r="D219" s="31"/>
    </row>
    <row r="220" spans="3:4" ht="15.75" customHeight="1">
      <c r="C220" s="31"/>
      <c r="D220" s="31"/>
    </row>
    <row r="221" spans="3:4" ht="15.75" customHeight="1">
      <c r="C221" s="31"/>
      <c r="D221" s="31"/>
    </row>
    <row r="222" spans="3:4" ht="15.75" customHeight="1">
      <c r="C222" s="31"/>
      <c r="D222" s="31"/>
    </row>
    <row r="223" spans="3:4" ht="15.75" customHeight="1">
      <c r="C223" s="31"/>
      <c r="D223" s="31"/>
    </row>
    <row r="224" spans="3:4" ht="15.75" customHeight="1">
      <c r="C224" s="31"/>
      <c r="D224" s="31"/>
    </row>
    <row r="225" spans="3:4" ht="15.75" customHeight="1">
      <c r="C225" s="31"/>
      <c r="D225" s="31"/>
    </row>
    <row r="226" spans="3:4" ht="15.75" customHeight="1">
      <c r="C226" s="31"/>
      <c r="D226" s="31"/>
    </row>
    <row r="227" spans="3:4" ht="15.75" customHeight="1">
      <c r="C227" s="31"/>
      <c r="D227" s="31"/>
    </row>
    <row r="228" spans="3:4" ht="15.75" customHeight="1">
      <c r="C228" s="31"/>
      <c r="D228" s="31"/>
    </row>
    <row r="229" spans="3:4" ht="15.75" customHeight="1">
      <c r="C229" s="31"/>
      <c r="D229" s="31"/>
    </row>
    <row r="230" spans="3:4" ht="15.75" customHeight="1">
      <c r="C230" s="31"/>
      <c r="D230" s="31"/>
    </row>
    <row r="231" spans="3:4" ht="15.75" customHeight="1">
      <c r="C231" s="31"/>
      <c r="D231" s="31"/>
    </row>
    <row r="232" spans="3:4" ht="15.75" customHeight="1">
      <c r="C232" s="31"/>
      <c r="D232" s="31"/>
    </row>
    <row r="233" spans="3:4" ht="15.75" customHeight="1">
      <c r="C233" s="31"/>
      <c r="D233" s="31"/>
    </row>
    <row r="234" spans="3:4" ht="15.75" customHeight="1">
      <c r="C234" s="31"/>
      <c r="D234" s="31"/>
    </row>
    <row r="235" spans="3:4" ht="15.75" customHeight="1">
      <c r="C235" s="31"/>
      <c r="D235" s="31"/>
    </row>
    <row r="236" spans="3:4" ht="15.75" customHeight="1">
      <c r="C236" s="31"/>
      <c r="D236" s="31"/>
    </row>
    <row r="237" spans="3:4" ht="15.75" customHeight="1">
      <c r="C237" s="31"/>
      <c r="D237" s="31"/>
    </row>
    <row r="238" spans="3:4" ht="15.75" customHeight="1">
      <c r="C238" s="31"/>
      <c r="D238" s="31"/>
    </row>
    <row r="239" spans="3:4" ht="15.75" customHeight="1">
      <c r="C239" s="31"/>
      <c r="D239" s="31"/>
    </row>
    <row r="240" spans="3:4" ht="15.75" customHeight="1">
      <c r="C240" s="31"/>
      <c r="D240" s="31"/>
    </row>
    <row r="241" spans="3:4" ht="15.75" customHeight="1">
      <c r="C241" s="31"/>
      <c r="D241" s="31"/>
    </row>
    <row r="242" spans="3:4" ht="15.75" customHeight="1">
      <c r="C242" s="31"/>
      <c r="D242" s="31"/>
    </row>
    <row r="243" spans="3:4" ht="15.75" customHeight="1">
      <c r="C243" s="31"/>
      <c r="D243" s="31"/>
    </row>
    <row r="244" spans="3:4" ht="15.75" customHeight="1">
      <c r="C244" s="31"/>
      <c r="D244" s="31"/>
    </row>
    <row r="245" spans="3:4" ht="15.75" customHeight="1">
      <c r="C245" s="31"/>
      <c r="D245" s="31"/>
    </row>
    <row r="246" spans="3:4" ht="15.75" customHeight="1">
      <c r="C246" s="31"/>
      <c r="D246" s="31"/>
    </row>
    <row r="247" spans="3:4" ht="15.75" customHeight="1">
      <c r="C247" s="31"/>
      <c r="D247" s="31"/>
    </row>
    <row r="248" spans="3:4" ht="15.75" customHeight="1">
      <c r="C248" s="31"/>
      <c r="D248" s="31"/>
    </row>
    <row r="249" spans="3:4" ht="15.75" customHeight="1">
      <c r="C249" s="31"/>
      <c r="D249" s="31"/>
    </row>
    <row r="250" spans="3:4" ht="15.75" customHeight="1">
      <c r="C250" s="31"/>
      <c r="D250" s="31"/>
    </row>
    <row r="251" spans="3:4" ht="15.75" customHeight="1">
      <c r="C251" s="31"/>
      <c r="D251" s="31"/>
    </row>
    <row r="252" spans="3:4" ht="15.75" customHeight="1">
      <c r="C252" s="31"/>
      <c r="D252" s="31"/>
    </row>
    <row r="253" spans="3:4" ht="15.75" customHeight="1">
      <c r="C253" s="31"/>
      <c r="D253" s="31"/>
    </row>
    <row r="254" spans="3:4" ht="15.75" customHeight="1">
      <c r="C254" s="31"/>
      <c r="D254" s="31"/>
    </row>
    <row r="255" spans="3:4" ht="15.75" customHeight="1">
      <c r="C255" s="31"/>
      <c r="D255" s="31"/>
    </row>
    <row r="256" spans="3:4" ht="15.75" customHeight="1">
      <c r="C256" s="31"/>
      <c r="D256" s="31"/>
    </row>
    <row r="257" spans="3:4" ht="15.75" customHeight="1">
      <c r="C257" s="31"/>
      <c r="D257" s="31"/>
    </row>
    <row r="258" spans="3:4" ht="15.75" customHeight="1">
      <c r="C258" s="31"/>
      <c r="D258" s="31"/>
    </row>
    <row r="259" spans="3:4" ht="15.75" customHeight="1">
      <c r="C259" s="31"/>
      <c r="D259" s="31"/>
    </row>
    <row r="260" spans="3:4" ht="15.75" customHeight="1">
      <c r="C260" s="31"/>
      <c r="D260" s="31"/>
    </row>
    <row r="261" spans="3:4" ht="15.75" customHeight="1">
      <c r="C261" s="31"/>
      <c r="D261" s="31"/>
    </row>
    <row r="262" spans="3:4" ht="15.75" customHeight="1">
      <c r="C262" s="31"/>
      <c r="D262" s="31"/>
    </row>
    <row r="263" spans="3:4" ht="15.75" customHeight="1">
      <c r="C263" s="31"/>
      <c r="D263" s="31"/>
    </row>
    <row r="264" spans="3:4" ht="15.75" customHeight="1">
      <c r="C264" s="31"/>
      <c r="D264" s="31"/>
    </row>
    <row r="265" spans="3:4" ht="15.75" customHeight="1">
      <c r="C265" s="31"/>
      <c r="D265" s="31"/>
    </row>
    <row r="266" spans="3:4" ht="15.75" customHeight="1">
      <c r="C266" s="31"/>
      <c r="D266" s="31"/>
    </row>
    <row r="267" spans="3:4" ht="15.75" customHeight="1">
      <c r="C267" s="31"/>
      <c r="D267" s="31"/>
    </row>
    <row r="268" spans="3:4" ht="15.75" customHeight="1">
      <c r="C268" s="31"/>
      <c r="D268" s="31"/>
    </row>
    <row r="269" spans="3:4" ht="15.75" customHeight="1">
      <c r="C269" s="31"/>
      <c r="D269" s="31"/>
    </row>
    <row r="270" spans="3:4" ht="15.75" customHeight="1">
      <c r="C270" s="31"/>
      <c r="D270" s="31"/>
    </row>
    <row r="271" spans="3:4" ht="15.75" customHeight="1">
      <c r="C271" s="31"/>
      <c r="D271" s="31"/>
    </row>
    <row r="272" spans="3:4" ht="15.75" customHeight="1">
      <c r="C272" s="31"/>
      <c r="D272" s="31"/>
    </row>
    <row r="273" spans="3:4" ht="15.75" customHeight="1">
      <c r="C273" s="31"/>
      <c r="D273" s="31"/>
    </row>
    <row r="274" spans="3:4" ht="15.75" customHeight="1">
      <c r="C274" s="31"/>
      <c r="D274" s="31"/>
    </row>
    <row r="275" spans="3:4" ht="15.75" customHeight="1">
      <c r="C275" s="31"/>
      <c r="D275" s="31"/>
    </row>
    <row r="276" spans="3:4" ht="15.75" customHeight="1">
      <c r="C276" s="31"/>
      <c r="D276" s="31"/>
    </row>
    <row r="277" spans="3:4" ht="15.75" customHeight="1">
      <c r="C277" s="31"/>
      <c r="D277" s="31"/>
    </row>
    <row r="278" spans="3:4" ht="15.75" customHeight="1">
      <c r="C278" s="31"/>
      <c r="D278" s="31"/>
    </row>
    <row r="279" spans="3:4" ht="15.75" customHeight="1">
      <c r="C279" s="31"/>
      <c r="D279" s="31"/>
    </row>
    <row r="280" spans="3:4" ht="15.75" customHeight="1">
      <c r="C280" s="31"/>
      <c r="D280" s="31"/>
    </row>
    <row r="281" spans="3:4" ht="15.75" customHeight="1">
      <c r="C281" s="31"/>
      <c r="D281" s="31"/>
    </row>
    <row r="282" spans="3:4" ht="15.75" customHeight="1">
      <c r="C282" s="31"/>
      <c r="D282" s="31"/>
    </row>
    <row r="283" spans="3:4" ht="15.75" customHeight="1">
      <c r="C283" s="31"/>
      <c r="D283" s="31"/>
    </row>
    <row r="284" spans="3:4" ht="15.75" customHeight="1">
      <c r="C284" s="31"/>
      <c r="D284" s="31"/>
    </row>
    <row r="285" spans="3:4" ht="15.75" customHeight="1">
      <c r="C285" s="31"/>
      <c r="D285" s="31"/>
    </row>
    <row r="286" spans="3:4" ht="15.75" customHeight="1">
      <c r="C286" s="31"/>
      <c r="D286" s="31"/>
    </row>
    <row r="287" spans="3:4" ht="15.75" customHeight="1">
      <c r="C287" s="31"/>
      <c r="D287" s="31"/>
    </row>
    <row r="288" spans="3:4" ht="15.75" customHeight="1">
      <c r="C288" s="31"/>
      <c r="D288" s="31"/>
    </row>
    <row r="289" spans="3:4" ht="15.75" customHeight="1">
      <c r="C289" s="31"/>
      <c r="D289" s="31"/>
    </row>
    <row r="290" spans="3:4" ht="15.75" customHeight="1">
      <c r="C290" s="31"/>
      <c r="D290" s="31"/>
    </row>
    <row r="291" spans="3:4" ht="15.75" customHeight="1">
      <c r="C291" s="31"/>
      <c r="D291" s="31"/>
    </row>
    <row r="292" spans="3:4" ht="15.75" customHeight="1">
      <c r="C292" s="31"/>
      <c r="D292" s="31"/>
    </row>
    <row r="293" spans="3:4" ht="15.75" customHeight="1">
      <c r="C293" s="31"/>
      <c r="D293" s="31"/>
    </row>
    <row r="294" spans="3:4" ht="15.75" customHeight="1">
      <c r="C294" s="31"/>
      <c r="D294" s="31"/>
    </row>
    <row r="295" spans="3:4" ht="15.75" customHeight="1">
      <c r="C295" s="31"/>
      <c r="D295" s="31"/>
    </row>
    <row r="296" spans="3:4" ht="15.75" customHeight="1">
      <c r="C296" s="31"/>
      <c r="D296" s="31"/>
    </row>
    <row r="297" spans="3:4" ht="15.75" customHeight="1">
      <c r="C297" s="31"/>
      <c r="D297" s="31"/>
    </row>
    <row r="298" spans="3:4" ht="15.75" customHeight="1">
      <c r="C298" s="31"/>
      <c r="D298" s="31"/>
    </row>
    <row r="299" spans="3:4" ht="15.75" customHeight="1">
      <c r="C299" s="31"/>
      <c r="D299" s="31"/>
    </row>
    <row r="300" spans="3:4" ht="15.75" customHeight="1">
      <c r="C300" s="31"/>
      <c r="D300" s="31"/>
    </row>
    <row r="301" spans="3:4" ht="15.75" customHeight="1">
      <c r="C301" s="31"/>
      <c r="D301" s="31"/>
    </row>
    <row r="302" spans="3:4" ht="15.75" customHeight="1">
      <c r="C302" s="31"/>
      <c r="D302" s="31"/>
    </row>
    <row r="303" spans="3:4" ht="15.75" customHeight="1">
      <c r="C303" s="31"/>
      <c r="D303" s="31"/>
    </row>
    <row r="304" spans="3:4" ht="15.75" customHeight="1">
      <c r="C304" s="31"/>
      <c r="D304" s="31"/>
    </row>
    <row r="305" spans="3:4" ht="15.75" customHeight="1">
      <c r="C305" s="31"/>
      <c r="D305" s="31"/>
    </row>
    <row r="306" spans="3:4" ht="15.75" customHeight="1">
      <c r="C306" s="31"/>
      <c r="D306" s="31"/>
    </row>
    <row r="307" spans="3:4" ht="15.75" customHeight="1">
      <c r="C307" s="31"/>
      <c r="D307" s="31"/>
    </row>
    <row r="308" spans="3:4" ht="15.75" customHeight="1">
      <c r="C308" s="31"/>
      <c r="D308" s="31"/>
    </row>
    <row r="309" spans="3:4" ht="15.75" customHeight="1">
      <c r="C309" s="31"/>
      <c r="D309" s="31"/>
    </row>
    <row r="310" spans="3:4" ht="15.75" customHeight="1">
      <c r="C310" s="31"/>
      <c r="D310" s="31"/>
    </row>
    <row r="311" spans="3:4" ht="15.75" customHeight="1">
      <c r="C311" s="31"/>
      <c r="D311" s="31"/>
    </row>
    <row r="312" spans="3:4" ht="15.75" customHeight="1">
      <c r="C312" s="31"/>
      <c r="D312" s="31"/>
    </row>
    <row r="313" spans="3:4" ht="15.75" customHeight="1">
      <c r="C313" s="31"/>
      <c r="D313" s="31"/>
    </row>
    <row r="314" spans="3:4" ht="15.75" customHeight="1">
      <c r="C314" s="31"/>
      <c r="D314" s="31"/>
    </row>
    <row r="315" spans="3:4" ht="15.75" customHeight="1">
      <c r="C315" s="31"/>
      <c r="D315" s="31"/>
    </row>
    <row r="316" spans="3:4" ht="15.75" customHeight="1">
      <c r="C316" s="31"/>
      <c r="D316" s="31"/>
    </row>
    <row r="317" spans="3:4" ht="15.75" customHeight="1">
      <c r="C317" s="31"/>
      <c r="D317" s="31"/>
    </row>
    <row r="318" spans="3:4" ht="15.75" customHeight="1">
      <c r="C318" s="31"/>
      <c r="D318" s="31"/>
    </row>
    <row r="319" spans="3:4" ht="15.75" customHeight="1">
      <c r="C319" s="31"/>
      <c r="D319" s="31"/>
    </row>
    <row r="320" spans="3:4" ht="15.75" customHeight="1">
      <c r="C320" s="31"/>
      <c r="D320" s="31"/>
    </row>
    <row r="321" spans="3:4" ht="15.75" customHeight="1">
      <c r="C321" s="31"/>
      <c r="D321" s="31"/>
    </row>
    <row r="322" spans="3:4" ht="15.75" customHeight="1">
      <c r="C322" s="31"/>
      <c r="D322" s="31"/>
    </row>
    <row r="323" spans="3:4" ht="15.75" customHeight="1">
      <c r="C323" s="31"/>
      <c r="D323" s="31"/>
    </row>
    <row r="324" spans="3:4" ht="15.75" customHeight="1">
      <c r="C324" s="31"/>
      <c r="D324" s="31"/>
    </row>
    <row r="325" spans="3:4" ht="15.75" customHeight="1">
      <c r="C325" s="31"/>
      <c r="D325" s="31"/>
    </row>
    <row r="326" spans="3:4" ht="15.75" customHeight="1">
      <c r="C326" s="31"/>
      <c r="D326" s="31"/>
    </row>
    <row r="327" spans="3:4" ht="15.75" customHeight="1">
      <c r="C327" s="31"/>
      <c r="D327" s="31"/>
    </row>
    <row r="328" spans="3:4" ht="15.75" customHeight="1">
      <c r="C328" s="31"/>
      <c r="D328" s="31"/>
    </row>
    <row r="329" spans="3:4" ht="15.75" customHeight="1">
      <c r="C329" s="31"/>
      <c r="D329" s="31"/>
    </row>
    <row r="330" spans="3:4" ht="15.75" customHeight="1">
      <c r="C330" s="31"/>
      <c r="D330" s="31"/>
    </row>
    <row r="331" spans="3:4" ht="15.75" customHeight="1">
      <c r="C331" s="31"/>
      <c r="D331" s="31"/>
    </row>
    <row r="332" spans="3:4" ht="15.75" customHeight="1">
      <c r="C332" s="31"/>
      <c r="D332" s="31"/>
    </row>
    <row r="333" spans="3:4" ht="15.75" customHeight="1">
      <c r="C333" s="31"/>
      <c r="D333" s="31"/>
    </row>
    <row r="334" spans="3:4" ht="15.75" customHeight="1">
      <c r="C334" s="31"/>
      <c r="D334" s="31"/>
    </row>
    <row r="335" spans="3:4" ht="15.75" customHeight="1">
      <c r="C335" s="31"/>
      <c r="D335" s="31"/>
    </row>
    <row r="336" spans="3:4" ht="15.75" customHeight="1">
      <c r="C336" s="31"/>
      <c r="D336" s="31"/>
    </row>
    <row r="337" spans="3:4" ht="15.75" customHeight="1">
      <c r="C337" s="31"/>
      <c r="D337" s="31"/>
    </row>
    <row r="338" spans="3:4" ht="15.75" customHeight="1">
      <c r="C338" s="31"/>
      <c r="D338" s="31"/>
    </row>
    <row r="339" spans="3:4" ht="15.75" customHeight="1">
      <c r="C339" s="31"/>
      <c r="D339" s="31"/>
    </row>
    <row r="340" spans="3:4" ht="15.75" customHeight="1">
      <c r="C340" s="31"/>
      <c r="D340" s="31"/>
    </row>
    <row r="341" spans="3:4" ht="15.75" customHeight="1">
      <c r="C341" s="31"/>
      <c r="D341" s="31"/>
    </row>
    <row r="342" spans="3:4" ht="15.75" customHeight="1">
      <c r="C342" s="31"/>
      <c r="D342" s="31"/>
    </row>
    <row r="343" spans="3:4" ht="15.75" customHeight="1">
      <c r="C343" s="31"/>
      <c r="D343" s="31"/>
    </row>
    <row r="344" spans="3:4" ht="15.75" customHeight="1">
      <c r="C344" s="31"/>
      <c r="D344" s="31"/>
    </row>
    <row r="345" spans="3:4" ht="15.75" customHeight="1">
      <c r="C345" s="31"/>
      <c r="D345" s="31"/>
    </row>
    <row r="346" spans="3:4" ht="15.75" customHeight="1">
      <c r="C346" s="31"/>
      <c r="D346" s="31"/>
    </row>
    <row r="347" spans="3:4" ht="15.75" customHeight="1">
      <c r="C347" s="31"/>
      <c r="D347" s="31"/>
    </row>
    <row r="348" spans="3:4" ht="15.75" customHeight="1">
      <c r="C348" s="31"/>
      <c r="D348" s="31"/>
    </row>
    <row r="349" spans="3:4" ht="15.75" customHeight="1">
      <c r="C349" s="31"/>
      <c r="D349" s="31"/>
    </row>
    <row r="350" spans="3:4" ht="15.75" customHeight="1">
      <c r="C350" s="31"/>
      <c r="D350" s="31"/>
    </row>
    <row r="351" spans="3:4" ht="15.75" customHeight="1">
      <c r="C351" s="31"/>
      <c r="D351" s="31"/>
    </row>
    <row r="352" spans="3:4" ht="15.75" customHeight="1">
      <c r="C352" s="31"/>
      <c r="D352" s="31"/>
    </row>
    <row r="353" spans="3:4" ht="15.75" customHeight="1">
      <c r="C353" s="31"/>
      <c r="D353" s="31"/>
    </row>
    <row r="354" spans="3:4" ht="15.75" customHeight="1">
      <c r="C354" s="31"/>
      <c r="D354" s="31"/>
    </row>
    <row r="355" spans="3:4" ht="15.75" customHeight="1">
      <c r="C355" s="31"/>
      <c r="D355" s="31"/>
    </row>
    <row r="356" spans="3:4" ht="15.75" customHeight="1">
      <c r="C356" s="31"/>
      <c r="D356" s="31"/>
    </row>
    <row r="357" spans="3:4" ht="15.75" customHeight="1">
      <c r="C357" s="31"/>
      <c r="D357" s="31"/>
    </row>
    <row r="358" spans="3:4" ht="15.75" customHeight="1">
      <c r="C358" s="31"/>
      <c r="D358" s="31"/>
    </row>
    <row r="359" spans="3:4" ht="15.75" customHeight="1">
      <c r="C359" s="31"/>
      <c r="D359" s="31"/>
    </row>
    <row r="360" spans="3:4" ht="15.75" customHeight="1">
      <c r="C360" s="31"/>
      <c r="D360" s="31"/>
    </row>
    <row r="361" spans="3:4" ht="15.75" customHeight="1">
      <c r="C361" s="31"/>
      <c r="D361" s="31"/>
    </row>
    <row r="362" spans="3:4" ht="15.75" customHeight="1">
      <c r="C362" s="31"/>
      <c r="D362" s="31"/>
    </row>
    <row r="363" spans="3:4" ht="15.75" customHeight="1">
      <c r="C363" s="31"/>
      <c r="D363" s="31"/>
    </row>
    <row r="364" spans="3:4" ht="15.75" customHeight="1">
      <c r="C364" s="31"/>
      <c r="D364" s="31"/>
    </row>
    <row r="365" spans="3:4" ht="15.75" customHeight="1">
      <c r="C365" s="31"/>
      <c r="D365" s="31"/>
    </row>
    <row r="366" spans="3:4" ht="15.75" customHeight="1">
      <c r="C366" s="31"/>
      <c r="D366" s="31"/>
    </row>
    <row r="367" spans="3:4" ht="15.75" customHeight="1">
      <c r="C367" s="31"/>
      <c r="D367" s="31"/>
    </row>
    <row r="368" spans="3:4" ht="15.75" customHeight="1">
      <c r="C368" s="31"/>
      <c r="D368" s="31"/>
    </row>
    <row r="369" spans="3:4" ht="15.75" customHeight="1">
      <c r="C369" s="31"/>
      <c r="D369" s="31"/>
    </row>
    <row r="370" spans="3:4" ht="15.75" customHeight="1">
      <c r="C370" s="31"/>
      <c r="D370" s="31"/>
    </row>
    <row r="371" spans="3:4" ht="15.75" customHeight="1">
      <c r="C371" s="31"/>
      <c r="D371" s="31"/>
    </row>
    <row r="372" spans="3:4" ht="15.75" customHeight="1">
      <c r="C372" s="31"/>
      <c r="D372" s="31"/>
    </row>
    <row r="373" spans="3:4" ht="15.75" customHeight="1">
      <c r="C373" s="31"/>
      <c r="D373" s="31"/>
    </row>
    <row r="374" spans="3:4" ht="15.75" customHeight="1">
      <c r="C374" s="31"/>
      <c r="D374" s="31"/>
    </row>
    <row r="375" spans="3:4" ht="15.75" customHeight="1">
      <c r="C375" s="31"/>
      <c r="D375" s="31"/>
    </row>
    <row r="376" spans="3:4" ht="15.75" customHeight="1">
      <c r="C376" s="31"/>
      <c r="D376" s="31"/>
    </row>
    <row r="377" spans="3:4" ht="15.75" customHeight="1">
      <c r="C377" s="31"/>
      <c r="D377" s="31"/>
    </row>
    <row r="378" spans="3:4" ht="15.75" customHeight="1">
      <c r="C378" s="31"/>
      <c r="D378" s="31"/>
    </row>
    <row r="379" spans="3:4" ht="15.75" customHeight="1">
      <c r="C379" s="31"/>
      <c r="D379" s="31"/>
    </row>
    <row r="380" spans="3:4" ht="15.75" customHeight="1">
      <c r="C380" s="31"/>
      <c r="D380" s="31"/>
    </row>
    <row r="381" spans="3:4" ht="15.75" customHeight="1">
      <c r="C381" s="31"/>
      <c r="D381" s="31"/>
    </row>
    <row r="382" spans="3:4" ht="15.75" customHeight="1">
      <c r="C382" s="31"/>
      <c r="D382" s="31"/>
    </row>
    <row r="383" spans="3:4" ht="15.75" customHeight="1">
      <c r="C383" s="31"/>
      <c r="D383" s="31"/>
    </row>
    <row r="384" spans="3:4" ht="15.75" customHeight="1">
      <c r="C384" s="31"/>
      <c r="D384" s="31"/>
    </row>
    <row r="385" spans="3:4" ht="15.75" customHeight="1">
      <c r="C385" s="31"/>
      <c r="D385" s="31"/>
    </row>
    <row r="386" spans="3:4" ht="15.75" customHeight="1">
      <c r="C386" s="31"/>
      <c r="D386" s="31"/>
    </row>
    <row r="387" spans="3:4" ht="15.75" customHeight="1">
      <c r="C387" s="31"/>
      <c r="D387" s="31"/>
    </row>
    <row r="388" spans="3:4" ht="15.75" customHeight="1">
      <c r="C388" s="31"/>
      <c r="D388" s="31"/>
    </row>
    <row r="389" spans="3:4" ht="15.75" customHeight="1">
      <c r="C389" s="31"/>
      <c r="D389" s="31"/>
    </row>
    <row r="390" spans="3:4" ht="15.75" customHeight="1">
      <c r="C390" s="31"/>
      <c r="D390" s="31"/>
    </row>
    <row r="391" spans="3:4" ht="15.75" customHeight="1">
      <c r="C391" s="31"/>
      <c r="D391" s="31"/>
    </row>
    <row r="392" spans="3:4" ht="15.75" customHeight="1">
      <c r="C392" s="31"/>
      <c r="D392" s="31"/>
    </row>
    <row r="393" spans="3:4" ht="15.75" customHeight="1">
      <c r="C393" s="31"/>
      <c r="D393" s="31"/>
    </row>
    <row r="394" spans="3:4" ht="15.75" customHeight="1">
      <c r="C394" s="31"/>
      <c r="D394" s="31"/>
    </row>
    <row r="395" spans="3:4" ht="15.75" customHeight="1">
      <c r="C395" s="31"/>
      <c r="D395" s="31"/>
    </row>
    <row r="396" spans="3:4" ht="15.75" customHeight="1">
      <c r="C396" s="31"/>
      <c r="D396" s="31"/>
    </row>
    <row r="397" spans="3:4" ht="15.75" customHeight="1">
      <c r="C397" s="31"/>
      <c r="D397" s="31"/>
    </row>
    <row r="398" spans="3:4" ht="15.75" customHeight="1">
      <c r="C398" s="31"/>
      <c r="D398" s="31"/>
    </row>
    <row r="399" spans="3:4" ht="15.75" customHeight="1">
      <c r="C399" s="31"/>
      <c r="D399" s="31"/>
    </row>
    <row r="400" spans="3:4" ht="15.75" customHeight="1">
      <c r="C400" s="31"/>
      <c r="D400" s="31"/>
    </row>
    <row r="401" spans="3:4" ht="15.75" customHeight="1">
      <c r="C401" s="31"/>
      <c r="D401" s="31"/>
    </row>
    <row r="402" spans="3:4" ht="15.75" customHeight="1">
      <c r="C402" s="31"/>
      <c r="D402" s="31"/>
    </row>
    <row r="403" spans="3:4" ht="15.75" customHeight="1">
      <c r="C403" s="31"/>
      <c r="D403" s="31"/>
    </row>
    <row r="404" spans="3:4" ht="15.75" customHeight="1">
      <c r="C404" s="31"/>
      <c r="D404" s="31"/>
    </row>
    <row r="405" spans="3:4" ht="15.75" customHeight="1">
      <c r="C405" s="31"/>
      <c r="D405" s="31"/>
    </row>
    <row r="406" spans="3:4" ht="15.75" customHeight="1">
      <c r="C406" s="31"/>
      <c r="D406" s="31"/>
    </row>
    <row r="407" spans="3:4" ht="15.75" customHeight="1">
      <c r="C407" s="31"/>
      <c r="D407" s="31"/>
    </row>
    <row r="408" spans="3:4" ht="15.75" customHeight="1">
      <c r="C408" s="31"/>
      <c r="D408" s="31"/>
    </row>
    <row r="409" spans="3:4" ht="15.75" customHeight="1">
      <c r="C409" s="31"/>
      <c r="D409" s="31"/>
    </row>
    <row r="410" spans="3:4" ht="15.75" customHeight="1">
      <c r="C410" s="31"/>
      <c r="D410" s="31"/>
    </row>
    <row r="411" spans="3:4" ht="15.75" customHeight="1">
      <c r="C411" s="31"/>
      <c r="D411" s="31"/>
    </row>
    <row r="412" spans="3:4" ht="15.75" customHeight="1">
      <c r="C412" s="31"/>
      <c r="D412" s="31"/>
    </row>
    <row r="413" spans="3:4" ht="15.75" customHeight="1">
      <c r="C413" s="31"/>
      <c r="D413" s="31"/>
    </row>
    <row r="414" spans="3:4" ht="15.75" customHeight="1">
      <c r="C414" s="31"/>
      <c r="D414" s="31"/>
    </row>
    <row r="415" spans="3:4" ht="15.75" customHeight="1">
      <c r="C415" s="31"/>
      <c r="D415" s="31"/>
    </row>
    <row r="416" spans="3:4" ht="15.75" customHeight="1">
      <c r="C416" s="31"/>
      <c r="D416" s="31"/>
    </row>
    <row r="417" spans="3:4" ht="15.75" customHeight="1">
      <c r="C417" s="31"/>
      <c r="D417" s="31"/>
    </row>
    <row r="418" spans="3:4" ht="15.75" customHeight="1">
      <c r="C418" s="31"/>
      <c r="D418" s="31"/>
    </row>
    <row r="419" spans="3:4" ht="15.75" customHeight="1">
      <c r="C419" s="31"/>
      <c r="D419" s="31"/>
    </row>
    <row r="420" spans="3:4" ht="15.75" customHeight="1">
      <c r="C420" s="31"/>
      <c r="D420" s="31"/>
    </row>
    <row r="421" spans="3:4" ht="15.75" customHeight="1">
      <c r="C421" s="31"/>
      <c r="D421" s="31"/>
    </row>
    <row r="422" spans="3:4" ht="15.75" customHeight="1">
      <c r="C422" s="31"/>
      <c r="D422" s="31"/>
    </row>
    <row r="423" spans="3:4" ht="15.75" customHeight="1">
      <c r="C423" s="31"/>
      <c r="D423" s="31"/>
    </row>
    <row r="424" spans="3:4" ht="15.75" customHeight="1">
      <c r="C424" s="31"/>
      <c r="D424" s="31"/>
    </row>
    <row r="425" spans="3:4" ht="15.75" customHeight="1">
      <c r="C425" s="31"/>
      <c r="D425" s="31"/>
    </row>
    <row r="426" spans="3:4" ht="15.75" customHeight="1">
      <c r="C426" s="31"/>
      <c r="D426" s="31"/>
    </row>
    <row r="427" spans="3:4" ht="15.75" customHeight="1">
      <c r="C427" s="31"/>
      <c r="D427" s="31"/>
    </row>
    <row r="428" spans="3:4" ht="15.75" customHeight="1">
      <c r="C428" s="31"/>
      <c r="D428" s="31"/>
    </row>
    <row r="429" spans="3:4" ht="15.75" customHeight="1">
      <c r="C429" s="31"/>
      <c r="D429" s="31"/>
    </row>
    <row r="430" spans="3:4" ht="15.75" customHeight="1">
      <c r="C430" s="31"/>
      <c r="D430" s="31"/>
    </row>
    <row r="431" spans="3:4" ht="15.75" customHeight="1">
      <c r="C431" s="31"/>
      <c r="D431" s="31"/>
    </row>
    <row r="432" spans="3:4" ht="15.75" customHeight="1">
      <c r="C432" s="31"/>
      <c r="D432" s="31"/>
    </row>
    <row r="433" spans="3:4" ht="15.75" customHeight="1">
      <c r="C433" s="31"/>
      <c r="D433" s="31"/>
    </row>
    <row r="434" spans="3:4" ht="15.75" customHeight="1">
      <c r="C434" s="31"/>
      <c r="D434" s="31"/>
    </row>
    <row r="435" spans="3:4" ht="15.75" customHeight="1">
      <c r="C435" s="31"/>
      <c r="D435" s="31"/>
    </row>
    <row r="436" spans="3:4" ht="15.75" customHeight="1">
      <c r="C436" s="31"/>
      <c r="D436" s="31"/>
    </row>
    <row r="437" spans="3:4" ht="15.75" customHeight="1">
      <c r="C437" s="31"/>
      <c r="D437" s="31"/>
    </row>
    <row r="438" spans="3:4" ht="15.75" customHeight="1">
      <c r="C438" s="31"/>
      <c r="D438" s="31"/>
    </row>
    <row r="439" spans="3:4" ht="15.75" customHeight="1">
      <c r="C439" s="31"/>
      <c r="D439" s="31"/>
    </row>
    <row r="440" spans="3:4" ht="15.75" customHeight="1">
      <c r="C440" s="31"/>
      <c r="D440" s="31"/>
    </row>
    <row r="441" spans="3:4" ht="15.75" customHeight="1">
      <c r="C441" s="31"/>
      <c r="D441" s="31"/>
    </row>
    <row r="442" spans="3:4" ht="15.75" customHeight="1">
      <c r="C442" s="31"/>
      <c r="D442" s="31"/>
    </row>
    <row r="443" spans="3:4" ht="15.75" customHeight="1">
      <c r="C443" s="31"/>
      <c r="D443" s="31"/>
    </row>
    <row r="444" spans="3:4" ht="15.75" customHeight="1">
      <c r="C444" s="31"/>
      <c r="D444" s="31"/>
    </row>
    <row r="445" spans="3:4" ht="15.75" customHeight="1">
      <c r="C445" s="31"/>
      <c r="D445" s="31"/>
    </row>
    <row r="446" spans="3:4" ht="15.75" customHeight="1">
      <c r="C446" s="31"/>
      <c r="D446" s="31"/>
    </row>
    <row r="447" spans="3:4" ht="15.75" customHeight="1">
      <c r="C447" s="31"/>
      <c r="D447" s="31"/>
    </row>
    <row r="448" spans="3:4" ht="15.75" customHeight="1">
      <c r="C448" s="31"/>
      <c r="D448" s="31"/>
    </row>
    <row r="449" spans="3:4" ht="15.75" customHeight="1">
      <c r="C449" s="31"/>
      <c r="D449" s="31"/>
    </row>
    <row r="450" spans="3:4" ht="15.75" customHeight="1">
      <c r="C450" s="31"/>
      <c r="D450" s="31"/>
    </row>
    <row r="451" spans="3:4" ht="15.75" customHeight="1">
      <c r="C451" s="31"/>
      <c r="D451" s="31"/>
    </row>
    <row r="452" spans="3:4" ht="15.75" customHeight="1">
      <c r="C452" s="31"/>
      <c r="D452" s="31"/>
    </row>
    <row r="453" spans="3:4" ht="15.75" customHeight="1">
      <c r="C453" s="31"/>
      <c r="D453" s="31"/>
    </row>
    <row r="454" spans="3:4" ht="15.75" customHeight="1">
      <c r="C454" s="31"/>
      <c r="D454" s="31"/>
    </row>
    <row r="455" spans="3:4" ht="15.75" customHeight="1">
      <c r="C455" s="31"/>
      <c r="D455" s="31"/>
    </row>
    <row r="456" spans="3:4" ht="15.75" customHeight="1">
      <c r="C456" s="31"/>
      <c r="D456" s="31"/>
    </row>
    <row r="457" spans="3:4" ht="15.75" customHeight="1">
      <c r="C457" s="31"/>
      <c r="D457" s="31"/>
    </row>
    <row r="458" spans="3:4" ht="15.75" customHeight="1">
      <c r="C458" s="31"/>
      <c r="D458" s="31"/>
    </row>
    <row r="459" spans="3:4" ht="15.75" customHeight="1">
      <c r="C459" s="31"/>
      <c r="D459" s="31"/>
    </row>
    <row r="460" spans="3:4" ht="15.75" customHeight="1">
      <c r="C460" s="31"/>
      <c r="D460" s="31"/>
    </row>
    <row r="461" spans="3:4" ht="15.75" customHeight="1">
      <c r="C461" s="31"/>
      <c r="D461" s="31"/>
    </row>
    <row r="462" spans="3:4" ht="15.75" customHeight="1">
      <c r="C462" s="31"/>
      <c r="D462" s="31"/>
    </row>
    <row r="463" spans="3:4" ht="15.75" customHeight="1">
      <c r="C463" s="31"/>
      <c r="D463" s="31"/>
    </row>
    <row r="464" spans="3:4" ht="15.75" customHeight="1">
      <c r="C464" s="31"/>
      <c r="D464" s="31"/>
    </row>
    <row r="465" spans="3:4" ht="15.75" customHeight="1">
      <c r="C465" s="31"/>
      <c r="D465" s="31"/>
    </row>
    <row r="466" spans="3:4" ht="15.75" customHeight="1">
      <c r="C466" s="31"/>
      <c r="D466" s="31"/>
    </row>
    <row r="467" spans="3:4" ht="15.75" customHeight="1">
      <c r="C467" s="31"/>
      <c r="D467" s="31"/>
    </row>
    <row r="468" spans="3:4" ht="15.75" customHeight="1">
      <c r="C468" s="31"/>
      <c r="D468" s="31"/>
    </row>
    <row r="469" spans="3:4" ht="15.75" customHeight="1">
      <c r="C469" s="31"/>
      <c r="D469" s="31"/>
    </row>
    <row r="470" spans="3:4" ht="15.75" customHeight="1">
      <c r="C470" s="31"/>
      <c r="D470" s="31"/>
    </row>
    <row r="471" spans="3:4" ht="15.75" customHeight="1">
      <c r="C471" s="31"/>
      <c r="D471" s="31"/>
    </row>
    <row r="472" spans="3:4" ht="15.75" customHeight="1">
      <c r="C472" s="31"/>
      <c r="D472" s="31"/>
    </row>
    <row r="473" spans="3:4" ht="15.75" customHeight="1">
      <c r="C473" s="31"/>
      <c r="D473" s="31"/>
    </row>
    <row r="474" spans="3:4" ht="15.75" customHeight="1">
      <c r="C474" s="31"/>
      <c r="D474" s="31"/>
    </row>
    <row r="475" spans="3:4" ht="15.75" customHeight="1">
      <c r="C475" s="31"/>
      <c r="D475" s="31"/>
    </row>
    <row r="476" spans="3:4" ht="15.75" customHeight="1">
      <c r="C476" s="31"/>
      <c r="D476" s="31"/>
    </row>
    <row r="477" spans="3:4" ht="15.75" customHeight="1">
      <c r="C477" s="31"/>
      <c r="D477" s="31"/>
    </row>
    <row r="478" spans="3:4" ht="15.75" customHeight="1">
      <c r="C478" s="31"/>
      <c r="D478" s="31"/>
    </row>
    <row r="479" spans="3:4" ht="15.75" customHeight="1">
      <c r="C479" s="31"/>
      <c r="D479" s="31"/>
    </row>
    <row r="480" spans="3:4" ht="15.75" customHeight="1">
      <c r="C480" s="31"/>
      <c r="D480" s="31"/>
    </row>
    <row r="481" spans="3:4" ht="15.75" customHeight="1">
      <c r="C481" s="31"/>
      <c r="D481" s="31"/>
    </row>
    <row r="482" spans="3:4" ht="15.75" customHeight="1">
      <c r="C482" s="31"/>
      <c r="D482" s="31"/>
    </row>
    <row r="483" spans="3:4" ht="15.75" customHeight="1">
      <c r="C483" s="31"/>
      <c r="D483" s="31"/>
    </row>
    <row r="484" spans="3:4" ht="15.75" customHeight="1">
      <c r="C484" s="31"/>
      <c r="D484" s="31"/>
    </row>
    <row r="485" spans="3:4" ht="15.75" customHeight="1">
      <c r="C485" s="31"/>
      <c r="D485" s="31"/>
    </row>
    <row r="486" spans="3:4" ht="15.75" customHeight="1">
      <c r="C486" s="31"/>
      <c r="D486" s="31"/>
    </row>
    <row r="487" spans="3:4" ht="15.75" customHeight="1">
      <c r="C487" s="31"/>
      <c r="D487" s="31"/>
    </row>
    <row r="488" spans="3:4" ht="15.75" customHeight="1">
      <c r="C488" s="31"/>
      <c r="D488" s="31"/>
    </row>
    <row r="489" spans="3:4" ht="15.75" customHeight="1">
      <c r="C489" s="31"/>
      <c r="D489" s="31"/>
    </row>
    <row r="490" spans="3:4" ht="15.75" customHeight="1">
      <c r="C490" s="31"/>
      <c r="D490" s="31"/>
    </row>
    <row r="491" spans="3:4" ht="15.75" customHeight="1">
      <c r="C491" s="31"/>
      <c r="D491" s="31"/>
    </row>
    <row r="492" spans="3:4" ht="15.75" customHeight="1">
      <c r="C492" s="31"/>
      <c r="D492" s="31"/>
    </row>
    <row r="493" spans="3:4" ht="15.75" customHeight="1">
      <c r="C493" s="31"/>
      <c r="D493" s="31"/>
    </row>
    <row r="494" spans="3:4" ht="15.75" customHeight="1">
      <c r="C494" s="31"/>
      <c r="D494" s="31"/>
    </row>
    <row r="495" spans="3:4" ht="15.75" customHeight="1">
      <c r="C495" s="31"/>
      <c r="D495" s="31"/>
    </row>
    <row r="496" spans="3:4" ht="15.75" customHeight="1">
      <c r="C496" s="31"/>
      <c r="D496" s="31"/>
    </row>
    <row r="497" spans="3:4" ht="15.75" customHeight="1">
      <c r="C497" s="31"/>
      <c r="D497" s="31"/>
    </row>
    <row r="498" spans="3:4" ht="15.75" customHeight="1">
      <c r="C498" s="31"/>
      <c r="D498" s="31"/>
    </row>
    <row r="499" spans="3:4" ht="15.75" customHeight="1">
      <c r="C499" s="31"/>
      <c r="D499" s="31"/>
    </row>
    <row r="500" spans="3:4" ht="15.75" customHeight="1">
      <c r="C500" s="31"/>
      <c r="D500" s="31"/>
    </row>
    <row r="501" spans="3:4" ht="15.75" customHeight="1">
      <c r="C501" s="31"/>
      <c r="D501" s="31"/>
    </row>
    <row r="502" spans="3:4" ht="15.75" customHeight="1">
      <c r="C502" s="31"/>
      <c r="D502" s="31"/>
    </row>
    <row r="503" spans="3:4" ht="15.75" customHeight="1">
      <c r="C503" s="31"/>
      <c r="D503" s="31"/>
    </row>
    <row r="504" spans="3:4" ht="15.75" customHeight="1">
      <c r="C504" s="31"/>
      <c r="D504" s="31"/>
    </row>
    <row r="505" spans="3:4" ht="15.75" customHeight="1">
      <c r="C505" s="31"/>
      <c r="D505" s="31"/>
    </row>
    <row r="506" spans="3:4" ht="15.75" customHeight="1">
      <c r="C506" s="31"/>
      <c r="D506" s="31"/>
    </row>
    <row r="507" spans="3:4" ht="15.75" customHeight="1">
      <c r="C507" s="31"/>
      <c r="D507" s="31"/>
    </row>
    <row r="508" spans="3:4" ht="15.75" customHeight="1">
      <c r="C508" s="31"/>
      <c r="D508" s="31"/>
    </row>
    <row r="509" spans="3:4" ht="15.75" customHeight="1">
      <c r="C509" s="31"/>
      <c r="D509" s="31"/>
    </row>
    <row r="510" spans="3:4" ht="15.75" customHeight="1">
      <c r="C510" s="31"/>
      <c r="D510" s="31"/>
    </row>
    <row r="511" spans="3:4" ht="15.75" customHeight="1">
      <c r="C511" s="31"/>
      <c r="D511" s="31"/>
    </row>
    <row r="512" spans="3:4" ht="15.75" customHeight="1">
      <c r="C512" s="31"/>
      <c r="D512" s="31"/>
    </row>
    <row r="513" spans="3:4" ht="15.75" customHeight="1">
      <c r="C513" s="31"/>
      <c r="D513" s="31"/>
    </row>
    <row r="514" spans="3:4" ht="15.75" customHeight="1">
      <c r="C514" s="31"/>
      <c r="D514" s="31"/>
    </row>
    <row r="515" spans="3:4" ht="15.75" customHeight="1">
      <c r="C515" s="31"/>
      <c r="D515" s="31"/>
    </row>
    <row r="516" spans="3:4" ht="15.75" customHeight="1">
      <c r="C516" s="31"/>
      <c r="D516" s="31"/>
    </row>
    <row r="517" spans="3:4" ht="15.75" customHeight="1">
      <c r="C517" s="31"/>
      <c r="D517" s="31"/>
    </row>
    <row r="518" spans="3:4" ht="15.75" customHeight="1">
      <c r="C518" s="31"/>
      <c r="D518" s="31"/>
    </row>
    <row r="519" spans="3:4" ht="15.75" customHeight="1">
      <c r="C519" s="31"/>
      <c r="D519" s="31"/>
    </row>
    <row r="520" spans="3:4" ht="15.75" customHeight="1">
      <c r="C520" s="31"/>
      <c r="D520" s="31"/>
    </row>
    <row r="521" spans="3:4" ht="15.75" customHeight="1">
      <c r="C521" s="31"/>
      <c r="D521" s="31"/>
    </row>
    <row r="522" spans="3:4" ht="15.75" customHeight="1">
      <c r="C522" s="31"/>
      <c r="D522" s="31"/>
    </row>
    <row r="523" spans="3:4" ht="15.75" customHeight="1">
      <c r="C523" s="31"/>
      <c r="D523" s="31"/>
    </row>
    <row r="524" spans="3:4" ht="15.75" customHeight="1">
      <c r="C524" s="31"/>
      <c r="D524" s="31"/>
    </row>
    <row r="525" spans="3:4" ht="15.75" customHeight="1">
      <c r="C525" s="31"/>
      <c r="D525" s="31"/>
    </row>
    <row r="526" spans="3:4" ht="15.75" customHeight="1">
      <c r="C526" s="31"/>
      <c r="D526" s="31"/>
    </row>
    <row r="527" spans="3:4" ht="15.75" customHeight="1">
      <c r="C527" s="31"/>
      <c r="D527" s="31"/>
    </row>
    <row r="528" spans="3:4" ht="15.75" customHeight="1">
      <c r="C528" s="31"/>
      <c r="D528" s="31"/>
    </row>
    <row r="529" spans="3:4" ht="15.75" customHeight="1">
      <c r="C529" s="31"/>
      <c r="D529" s="31"/>
    </row>
    <row r="530" spans="3:4" ht="15.75" customHeight="1">
      <c r="C530" s="31"/>
      <c r="D530" s="31"/>
    </row>
    <row r="531" spans="3:4" ht="15.75" customHeight="1">
      <c r="C531" s="31"/>
      <c r="D531" s="31"/>
    </row>
    <row r="532" spans="3:4" ht="15.75" customHeight="1">
      <c r="C532" s="31"/>
      <c r="D532" s="31"/>
    </row>
    <row r="533" spans="3:4" ht="15.75" customHeight="1">
      <c r="C533" s="31"/>
      <c r="D533" s="31"/>
    </row>
    <row r="534" spans="3:4" ht="15.75" customHeight="1">
      <c r="C534" s="31"/>
      <c r="D534" s="31"/>
    </row>
    <row r="535" spans="3:4" ht="15.75" customHeight="1">
      <c r="C535" s="31"/>
      <c r="D535" s="31"/>
    </row>
    <row r="536" spans="3:4" ht="15.75" customHeight="1">
      <c r="C536" s="31"/>
      <c r="D536" s="31"/>
    </row>
    <row r="537" spans="3:4" ht="15.75" customHeight="1">
      <c r="C537" s="31"/>
      <c r="D537" s="31"/>
    </row>
    <row r="538" spans="3:4" ht="15.75" customHeight="1">
      <c r="C538" s="31"/>
      <c r="D538" s="31"/>
    </row>
    <row r="539" spans="3:4" ht="15.75" customHeight="1">
      <c r="C539" s="31"/>
      <c r="D539" s="31"/>
    </row>
    <row r="540" spans="3:4" ht="15.75" customHeight="1">
      <c r="C540" s="31"/>
      <c r="D540" s="31"/>
    </row>
    <row r="541" spans="3:4" ht="15.75" customHeight="1">
      <c r="C541" s="31"/>
      <c r="D541" s="31"/>
    </row>
    <row r="542" spans="3:4" ht="15.75" customHeight="1">
      <c r="C542" s="31"/>
      <c r="D542" s="31"/>
    </row>
    <row r="543" spans="3:4" ht="15.75" customHeight="1">
      <c r="C543" s="31"/>
      <c r="D543" s="31"/>
    </row>
    <row r="544" spans="3:4" ht="15.75" customHeight="1">
      <c r="C544" s="31"/>
      <c r="D544" s="31"/>
    </row>
    <row r="545" spans="3:4" ht="15.75" customHeight="1">
      <c r="C545" s="31"/>
      <c r="D545" s="31"/>
    </row>
    <row r="546" spans="3:4" ht="15.75" customHeight="1">
      <c r="C546" s="31"/>
      <c r="D546" s="31"/>
    </row>
    <row r="547" spans="3:4" ht="15.75" customHeight="1">
      <c r="C547" s="31"/>
      <c r="D547" s="31"/>
    </row>
    <row r="548" spans="3:4" ht="15.75" customHeight="1">
      <c r="C548" s="31"/>
      <c r="D548" s="31"/>
    </row>
    <row r="549" spans="3:4" ht="15.75" customHeight="1">
      <c r="C549" s="31"/>
      <c r="D549" s="31"/>
    </row>
    <row r="550" spans="3:4" ht="15.75" customHeight="1">
      <c r="C550" s="31"/>
      <c r="D550" s="31"/>
    </row>
    <row r="551" spans="3:4" ht="15.75" customHeight="1">
      <c r="C551" s="31"/>
      <c r="D551" s="31"/>
    </row>
    <row r="552" spans="3:4" ht="15.75" customHeight="1">
      <c r="C552" s="31"/>
      <c r="D552" s="31"/>
    </row>
    <row r="553" spans="3:4" ht="15.75" customHeight="1">
      <c r="C553" s="31"/>
      <c r="D553" s="31"/>
    </row>
    <row r="554" spans="3:4" ht="15.75" customHeight="1">
      <c r="C554" s="31"/>
      <c r="D554" s="31"/>
    </row>
    <row r="555" spans="3:4" ht="15.75" customHeight="1">
      <c r="C555" s="31"/>
      <c r="D555" s="31"/>
    </row>
    <row r="556" spans="3:4" ht="15.75" customHeight="1">
      <c r="C556" s="31"/>
      <c r="D556" s="31"/>
    </row>
    <row r="557" spans="3:4" ht="15.75" customHeight="1">
      <c r="C557" s="31"/>
      <c r="D557" s="31"/>
    </row>
    <row r="558" spans="3:4" ht="15.75" customHeight="1">
      <c r="C558" s="31"/>
      <c r="D558" s="31"/>
    </row>
    <row r="559" spans="3:4" ht="15.75" customHeight="1">
      <c r="C559" s="31"/>
      <c r="D559" s="31"/>
    </row>
    <row r="560" spans="3:4" ht="15.75" customHeight="1">
      <c r="C560" s="31"/>
      <c r="D560" s="31"/>
    </row>
    <row r="561" spans="3:4" ht="15.75" customHeight="1">
      <c r="C561" s="31"/>
      <c r="D561" s="31"/>
    </row>
    <row r="562" spans="3:4" ht="15.75" customHeight="1">
      <c r="C562" s="31"/>
      <c r="D562" s="31"/>
    </row>
    <row r="563" spans="3:4" ht="15.75" customHeight="1">
      <c r="C563" s="31"/>
      <c r="D563" s="31"/>
    </row>
    <row r="564" spans="3:4" ht="15.75" customHeight="1">
      <c r="C564" s="31"/>
      <c r="D564" s="31"/>
    </row>
    <row r="565" spans="3:4" ht="15.75" customHeight="1">
      <c r="C565" s="31"/>
      <c r="D565" s="31"/>
    </row>
    <row r="566" spans="3:4" ht="15.75" customHeight="1">
      <c r="C566" s="31"/>
      <c r="D566" s="31"/>
    </row>
    <row r="567" spans="3:4" ht="15.75" customHeight="1">
      <c r="C567" s="31"/>
      <c r="D567" s="31"/>
    </row>
    <row r="568" spans="3:4" ht="15.75" customHeight="1">
      <c r="C568" s="31"/>
      <c r="D568" s="31"/>
    </row>
    <row r="569" spans="3:4" ht="15.75" customHeight="1">
      <c r="C569" s="31"/>
      <c r="D569" s="31"/>
    </row>
    <row r="570" spans="3:4" ht="15.75" customHeight="1">
      <c r="C570" s="31"/>
      <c r="D570" s="31"/>
    </row>
    <row r="571" spans="3:4" ht="15.75" customHeight="1">
      <c r="C571" s="31"/>
      <c r="D571" s="31"/>
    </row>
    <row r="572" spans="3:4" ht="15.75" customHeight="1">
      <c r="C572" s="31"/>
      <c r="D572" s="31"/>
    </row>
    <row r="573" spans="3:4" ht="15.75" customHeight="1">
      <c r="C573" s="31"/>
      <c r="D573" s="31"/>
    </row>
    <row r="574" spans="3:4" ht="15.75" customHeight="1">
      <c r="C574" s="31"/>
      <c r="D574" s="31"/>
    </row>
    <row r="575" spans="3:4" ht="15.75" customHeight="1">
      <c r="C575" s="31"/>
      <c r="D575" s="31"/>
    </row>
    <row r="576" spans="3:4" ht="15.75" customHeight="1">
      <c r="C576" s="31"/>
      <c r="D576" s="31"/>
    </row>
    <row r="577" spans="3:4" ht="15.75" customHeight="1">
      <c r="C577" s="31"/>
      <c r="D577" s="31"/>
    </row>
    <row r="578" spans="3:4" ht="15.75" customHeight="1">
      <c r="C578" s="31"/>
      <c r="D578" s="31"/>
    </row>
    <row r="579" spans="3:4" ht="15.75" customHeight="1">
      <c r="C579" s="31"/>
      <c r="D579" s="31"/>
    </row>
    <row r="580" spans="3:4" ht="15.75" customHeight="1">
      <c r="C580" s="31"/>
      <c r="D580" s="31"/>
    </row>
    <row r="581" spans="3:4" ht="15.75" customHeight="1">
      <c r="C581" s="31"/>
      <c r="D581" s="31"/>
    </row>
    <row r="582" spans="3:4" ht="15.75" customHeight="1">
      <c r="C582" s="31"/>
      <c r="D582" s="31"/>
    </row>
    <row r="583" spans="3:4" ht="15.75" customHeight="1">
      <c r="C583" s="31"/>
      <c r="D583" s="31"/>
    </row>
    <row r="584" spans="3:4" ht="15.75" customHeight="1">
      <c r="C584" s="31"/>
      <c r="D584" s="31"/>
    </row>
    <row r="585" spans="3:4" ht="15.75" customHeight="1">
      <c r="C585" s="31"/>
      <c r="D585" s="31"/>
    </row>
    <row r="586" spans="3:4" ht="15.75" customHeight="1">
      <c r="C586" s="31"/>
      <c r="D586" s="31"/>
    </row>
    <row r="587" spans="3:4" ht="15.75" customHeight="1">
      <c r="C587" s="31"/>
      <c r="D587" s="31"/>
    </row>
    <row r="588" spans="3:4" ht="15.75" customHeight="1">
      <c r="C588" s="31"/>
      <c r="D588" s="31"/>
    </row>
    <row r="589" spans="3:4" ht="15.75" customHeight="1">
      <c r="C589" s="31"/>
      <c r="D589" s="31"/>
    </row>
    <row r="590" spans="3:4" ht="15.75" customHeight="1">
      <c r="C590" s="31"/>
      <c r="D590" s="31"/>
    </row>
    <row r="591" spans="3:4" ht="15.75" customHeight="1">
      <c r="C591" s="31"/>
      <c r="D591" s="31"/>
    </row>
    <row r="592" spans="3:4" ht="15.75" customHeight="1">
      <c r="C592" s="31"/>
      <c r="D592" s="31"/>
    </row>
    <row r="593" spans="3:4" ht="15.75" customHeight="1">
      <c r="C593" s="31"/>
      <c r="D593" s="31"/>
    </row>
    <row r="594" spans="3:4" ht="15.75" customHeight="1">
      <c r="C594" s="31"/>
      <c r="D594" s="31"/>
    </row>
    <row r="595" spans="3:4" ht="15.75" customHeight="1">
      <c r="C595" s="31"/>
      <c r="D595" s="31"/>
    </row>
    <row r="596" spans="3:4" ht="15.75" customHeight="1">
      <c r="C596" s="31"/>
      <c r="D596" s="31"/>
    </row>
    <row r="597" spans="3:4" ht="15.75" customHeight="1">
      <c r="C597" s="31"/>
      <c r="D597" s="31"/>
    </row>
    <row r="598" spans="3:4" ht="15.75" customHeight="1">
      <c r="C598" s="31"/>
      <c r="D598" s="31"/>
    </row>
    <row r="599" spans="3:4" ht="15.75" customHeight="1">
      <c r="C599" s="31"/>
      <c r="D599" s="31"/>
    </row>
    <row r="600" spans="3:4" ht="15.75" customHeight="1">
      <c r="C600" s="31"/>
      <c r="D600" s="31"/>
    </row>
    <row r="601" spans="3:4" ht="15.75" customHeight="1">
      <c r="C601" s="31"/>
      <c r="D601" s="31"/>
    </row>
    <row r="602" spans="3:4" ht="15.75" customHeight="1">
      <c r="C602" s="31"/>
      <c r="D602" s="31"/>
    </row>
    <row r="603" spans="3:4" ht="15.75" customHeight="1">
      <c r="C603" s="31"/>
      <c r="D603" s="31"/>
    </row>
    <row r="604" spans="3:4" ht="15.75" customHeight="1">
      <c r="C604" s="31"/>
      <c r="D604" s="31"/>
    </row>
    <row r="605" spans="3:4" ht="15.75" customHeight="1">
      <c r="C605" s="31"/>
      <c r="D605" s="31"/>
    </row>
    <row r="606" spans="3:4" ht="15.75" customHeight="1">
      <c r="C606" s="31"/>
      <c r="D606" s="31"/>
    </row>
    <row r="607" spans="3:4" ht="15.75" customHeight="1">
      <c r="C607" s="31"/>
      <c r="D607" s="31"/>
    </row>
    <row r="608" spans="3:4" ht="15.75" customHeight="1">
      <c r="C608" s="31"/>
      <c r="D608" s="31"/>
    </row>
    <row r="609" spans="3:4" ht="15.75" customHeight="1">
      <c r="C609" s="31"/>
      <c r="D609" s="31"/>
    </row>
    <row r="610" spans="3:4" ht="15.75" customHeight="1">
      <c r="C610" s="31"/>
      <c r="D610" s="31"/>
    </row>
    <row r="611" spans="3:4" ht="15.75" customHeight="1">
      <c r="C611" s="31"/>
      <c r="D611" s="31"/>
    </row>
    <row r="612" spans="3:4" ht="15.75" customHeight="1">
      <c r="C612" s="31"/>
      <c r="D612" s="31"/>
    </row>
    <row r="613" spans="3:4" ht="15.75" customHeight="1">
      <c r="C613" s="31"/>
      <c r="D613" s="31"/>
    </row>
    <row r="614" spans="3:4" ht="15.75" customHeight="1">
      <c r="C614" s="31"/>
      <c r="D614" s="31"/>
    </row>
    <row r="615" spans="3:4" ht="15.75" customHeight="1">
      <c r="C615" s="31"/>
      <c r="D615" s="31"/>
    </row>
    <row r="616" spans="3:4" ht="15.75" customHeight="1">
      <c r="C616" s="31"/>
      <c r="D616" s="31"/>
    </row>
    <row r="617" spans="3:4" ht="15.75" customHeight="1">
      <c r="C617" s="31"/>
      <c r="D617" s="31"/>
    </row>
    <row r="618" spans="3:4" ht="15.75" customHeight="1">
      <c r="C618" s="31"/>
      <c r="D618" s="31"/>
    </row>
    <row r="619" spans="3:4" ht="15.75" customHeight="1">
      <c r="C619" s="31"/>
      <c r="D619" s="31"/>
    </row>
    <row r="620" spans="3:4" ht="15.75" customHeight="1">
      <c r="C620" s="31"/>
      <c r="D620" s="31"/>
    </row>
    <row r="621" spans="3:4" ht="15.75" customHeight="1">
      <c r="C621" s="31"/>
      <c r="D621" s="31"/>
    </row>
    <row r="622" spans="3:4" ht="15.75" customHeight="1">
      <c r="C622" s="31"/>
      <c r="D622" s="31"/>
    </row>
    <row r="623" spans="3:4" ht="15.75" customHeight="1">
      <c r="C623" s="31"/>
      <c r="D623" s="31"/>
    </row>
    <row r="624" spans="3:4" ht="15.75" customHeight="1">
      <c r="C624" s="31"/>
      <c r="D624" s="31"/>
    </row>
    <row r="625" spans="3:4" ht="15.75" customHeight="1">
      <c r="C625" s="31"/>
      <c r="D625" s="31"/>
    </row>
    <row r="626" spans="3:4" ht="15.75" customHeight="1">
      <c r="C626" s="31"/>
      <c r="D626" s="31"/>
    </row>
    <row r="627" spans="3:4" ht="15.75" customHeight="1">
      <c r="C627" s="31"/>
      <c r="D627" s="31"/>
    </row>
    <row r="628" spans="3:4" ht="15.75" customHeight="1">
      <c r="C628" s="31"/>
      <c r="D628" s="31"/>
    </row>
    <row r="629" spans="3:4" ht="15.75" customHeight="1">
      <c r="C629" s="31"/>
      <c r="D629" s="31"/>
    </row>
    <row r="630" spans="3:4" ht="15.75" customHeight="1">
      <c r="C630" s="31"/>
      <c r="D630" s="31"/>
    </row>
    <row r="631" spans="3:4" ht="15.75" customHeight="1">
      <c r="C631" s="31"/>
      <c r="D631" s="31"/>
    </row>
    <row r="632" spans="3:4" ht="15.75" customHeight="1">
      <c r="C632" s="31"/>
      <c r="D632" s="31"/>
    </row>
    <row r="633" spans="3:4" ht="15.75" customHeight="1">
      <c r="C633" s="31"/>
      <c r="D633" s="31"/>
    </row>
    <row r="634" spans="3:4" ht="15.75" customHeight="1">
      <c r="C634" s="31"/>
      <c r="D634" s="31"/>
    </row>
    <row r="635" spans="3:4" ht="15.75" customHeight="1">
      <c r="C635" s="31"/>
      <c r="D635" s="31"/>
    </row>
    <row r="636" spans="3:4" ht="15.75" customHeight="1">
      <c r="C636" s="31"/>
      <c r="D636" s="31"/>
    </row>
    <row r="637" spans="3:4" ht="15.75" customHeight="1">
      <c r="C637" s="31"/>
      <c r="D637" s="31"/>
    </row>
    <row r="638" spans="3:4" ht="15.75" customHeight="1">
      <c r="C638" s="31"/>
      <c r="D638" s="31"/>
    </row>
    <row r="639" spans="3:4" ht="15.75" customHeight="1">
      <c r="C639" s="31"/>
      <c r="D639" s="31"/>
    </row>
    <row r="640" spans="3:4" ht="15.75" customHeight="1">
      <c r="C640" s="31"/>
      <c r="D640" s="31"/>
    </row>
    <row r="641" spans="3:4" ht="15.75" customHeight="1">
      <c r="C641" s="31"/>
      <c r="D641" s="31"/>
    </row>
    <row r="642" spans="3:4" ht="15.75" customHeight="1">
      <c r="C642" s="31"/>
      <c r="D642" s="31"/>
    </row>
    <row r="643" spans="3:4" ht="15.75" customHeight="1">
      <c r="C643" s="31"/>
      <c r="D643" s="31"/>
    </row>
    <row r="644" spans="3:4" ht="15.75" customHeight="1">
      <c r="C644" s="31"/>
      <c r="D644" s="31"/>
    </row>
    <row r="645" spans="3:4" ht="15.75" customHeight="1">
      <c r="C645" s="31"/>
      <c r="D645" s="31"/>
    </row>
    <row r="646" spans="3:4" ht="15.75" customHeight="1">
      <c r="C646" s="31"/>
      <c r="D646" s="31"/>
    </row>
    <row r="647" spans="3:4" ht="15.75" customHeight="1">
      <c r="C647" s="31"/>
      <c r="D647" s="31"/>
    </row>
    <row r="648" spans="3:4" ht="15.75" customHeight="1">
      <c r="C648" s="31"/>
      <c r="D648" s="31"/>
    </row>
    <row r="649" spans="3:4" ht="15.75" customHeight="1">
      <c r="C649" s="31"/>
      <c r="D649" s="31"/>
    </row>
    <row r="650" spans="3:4" ht="15.75" customHeight="1">
      <c r="C650" s="31"/>
      <c r="D650" s="31"/>
    </row>
    <row r="651" spans="3:4" ht="15.75" customHeight="1">
      <c r="C651" s="31"/>
      <c r="D651" s="31"/>
    </row>
    <row r="652" spans="3:4" ht="15.75" customHeight="1">
      <c r="C652" s="31"/>
      <c r="D652" s="31"/>
    </row>
    <row r="653" spans="3:4" ht="15.75" customHeight="1">
      <c r="C653" s="31"/>
      <c r="D653" s="31"/>
    </row>
    <row r="654" spans="3:4" ht="15.75" customHeight="1">
      <c r="C654" s="31"/>
      <c r="D654" s="31"/>
    </row>
    <row r="655" spans="3:4" ht="15.75" customHeight="1">
      <c r="C655" s="31"/>
      <c r="D655" s="31"/>
    </row>
    <row r="656" spans="3:4" ht="15.75" customHeight="1">
      <c r="C656" s="31"/>
      <c r="D656" s="31"/>
    </row>
    <row r="657" spans="3:4" ht="15.75" customHeight="1">
      <c r="C657" s="31"/>
      <c r="D657" s="31"/>
    </row>
    <row r="658" spans="3:4" ht="15.75" customHeight="1">
      <c r="C658" s="31"/>
      <c r="D658" s="31"/>
    </row>
    <row r="659" spans="3:4" ht="15.75" customHeight="1">
      <c r="C659" s="31"/>
      <c r="D659" s="31"/>
    </row>
    <row r="660" spans="3:4" ht="15.75" customHeight="1">
      <c r="C660" s="31"/>
      <c r="D660" s="31"/>
    </row>
    <row r="661" spans="3:4" ht="15.75" customHeight="1">
      <c r="C661" s="31"/>
      <c r="D661" s="31"/>
    </row>
    <row r="662" spans="3:4" ht="15.75" customHeight="1">
      <c r="C662" s="31"/>
      <c r="D662" s="31"/>
    </row>
    <row r="663" spans="3:4" ht="15.75" customHeight="1">
      <c r="C663" s="31"/>
      <c r="D663" s="31"/>
    </row>
    <row r="664" spans="3:4" ht="15.75" customHeight="1">
      <c r="C664" s="31"/>
      <c r="D664" s="31"/>
    </row>
    <row r="665" spans="3:4" ht="15.75" customHeight="1">
      <c r="C665" s="31"/>
      <c r="D665" s="31"/>
    </row>
    <row r="666" spans="3:4" ht="15.75" customHeight="1">
      <c r="C666" s="31"/>
      <c r="D666" s="31"/>
    </row>
    <row r="667" spans="3:4" ht="15.75" customHeight="1">
      <c r="C667" s="31"/>
      <c r="D667" s="31"/>
    </row>
    <row r="668" spans="3:4" ht="15.75" customHeight="1">
      <c r="C668" s="31"/>
      <c r="D668" s="31"/>
    </row>
    <row r="669" spans="3:4" ht="15.75" customHeight="1">
      <c r="C669" s="31"/>
      <c r="D669" s="31"/>
    </row>
    <row r="670" spans="3:4" ht="15.75" customHeight="1">
      <c r="C670" s="31"/>
      <c r="D670" s="31"/>
    </row>
    <row r="671" spans="3:4" ht="15.75" customHeight="1">
      <c r="C671" s="31"/>
      <c r="D671" s="31"/>
    </row>
    <row r="672" spans="3:4" ht="15.75" customHeight="1">
      <c r="C672" s="31"/>
      <c r="D672" s="31"/>
    </row>
    <row r="673" spans="3:4" ht="15.75" customHeight="1">
      <c r="C673" s="31"/>
      <c r="D673" s="31"/>
    </row>
    <row r="674" spans="3:4" ht="15.75" customHeight="1">
      <c r="C674" s="31"/>
      <c r="D674" s="31"/>
    </row>
    <row r="675" spans="3:4" ht="15.75" customHeight="1">
      <c r="C675" s="31"/>
      <c r="D675" s="31"/>
    </row>
    <row r="676" spans="3:4" ht="15.75" customHeight="1">
      <c r="C676" s="31"/>
      <c r="D676" s="31"/>
    </row>
    <row r="677" spans="3:4" ht="15.75" customHeight="1">
      <c r="C677" s="31"/>
      <c r="D677" s="31"/>
    </row>
    <row r="678" spans="3:4" ht="15.75" customHeight="1">
      <c r="C678" s="31"/>
      <c r="D678" s="31"/>
    </row>
    <row r="679" spans="3:4" ht="15.75" customHeight="1">
      <c r="C679" s="31"/>
      <c r="D679" s="31"/>
    </row>
    <row r="680" spans="3:4" ht="15.75" customHeight="1">
      <c r="C680" s="31"/>
      <c r="D680" s="31"/>
    </row>
    <row r="681" spans="3:4" ht="15.75" customHeight="1">
      <c r="C681" s="31"/>
      <c r="D681" s="31"/>
    </row>
    <row r="682" spans="3:4" ht="15.75" customHeight="1">
      <c r="C682" s="31"/>
      <c r="D682" s="31"/>
    </row>
    <row r="683" spans="3:4" ht="15.75" customHeight="1">
      <c r="C683" s="31"/>
      <c r="D683" s="31"/>
    </row>
    <row r="684" spans="3:4" ht="15.75" customHeight="1">
      <c r="C684" s="31"/>
      <c r="D684" s="31"/>
    </row>
    <row r="685" spans="3:4" ht="15.75" customHeight="1">
      <c r="C685" s="31"/>
      <c r="D685" s="31"/>
    </row>
    <row r="686" spans="3:4" ht="15.75" customHeight="1">
      <c r="C686" s="31"/>
      <c r="D686" s="31"/>
    </row>
    <row r="687" spans="3:4" ht="15.75" customHeight="1">
      <c r="C687" s="31"/>
      <c r="D687" s="31"/>
    </row>
    <row r="688" spans="3:4" ht="15.75" customHeight="1">
      <c r="C688" s="31"/>
      <c r="D688" s="31"/>
    </row>
    <row r="689" spans="3:4" ht="15.75" customHeight="1">
      <c r="C689" s="31"/>
      <c r="D689" s="31"/>
    </row>
    <row r="690" spans="3:4" ht="15.75" customHeight="1">
      <c r="C690" s="31"/>
      <c r="D690" s="31"/>
    </row>
    <row r="691" spans="3:4" ht="15.75" customHeight="1">
      <c r="C691" s="31"/>
      <c r="D691" s="31"/>
    </row>
    <row r="692" spans="3:4" ht="15.75" customHeight="1">
      <c r="C692" s="31"/>
      <c r="D692" s="31"/>
    </row>
    <row r="693" spans="3:4" ht="15.75" customHeight="1">
      <c r="C693" s="31"/>
      <c r="D693" s="31"/>
    </row>
    <row r="694" spans="3:4" ht="15.75" customHeight="1">
      <c r="C694" s="31"/>
      <c r="D694" s="31"/>
    </row>
    <row r="695" spans="3:4" ht="15.75" customHeight="1">
      <c r="C695" s="31"/>
      <c r="D695" s="31"/>
    </row>
    <row r="696" spans="3:4" ht="15.75" customHeight="1">
      <c r="C696" s="31"/>
      <c r="D696" s="31"/>
    </row>
    <row r="697" spans="3:4" ht="15.75" customHeight="1">
      <c r="C697" s="31"/>
      <c r="D697" s="31"/>
    </row>
    <row r="698" spans="3:4" ht="15.75" customHeight="1">
      <c r="C698" s="31"/>
      <c r="D698" s="31"/>
    </row>
    <row r="699" spans="3:4" ht="15.75" customHeight="1">
      <c r="C699" s="31"/>
      <c r="D699" s="31"/>
    </row>
    <row r="700" spans="3:4" ht="15.75" customHeight="1">
      <c r="C700" s="31"/>
      <c r="D700" s="31"/>
    </row>
    <row r="701" spans="3:4" ht="15.75" customHeight="1">
      <c r="C701" s="31"/>
      <c r="D701" s="31"/>
    </row>
    <row r="702" spans="3:4" ht="15.75" customHeight="1">
      <c r="C702" s="31"/>
      <c r="D702" s="31"/>
    </row>
    <row r="703" spans="3:4" ht="15.75" customHeight="1">
      <c r="C703" s="31"/>
      <c r="D703" s="31"/>
    </row>
    <row r="704" spans="3:4" ht="15.75" customHeight="1">
      <c r="C704" s="31"/>
      <c r="D704" s="31"/>
    </row>
    <row r="705" spans="3:4" ht="15.75" customHeight="1">
      <c r="C705" s="31"/>
      <c r="D705" s="31"/>
    </row>
    <row r="706" spans="3:4" ht="15.75" customHeight="1">
      <c r="C706" s="31"/>
      <c r="D706" s="31"/>
    </row>
    <row r="707" spans="3:4" ht="15.75" customHeight="1">
      <c r="C707" s="31"/>
      <c r="D707" s="31"/>
    </row>
    <row r="708" spans="3:4" ht="15.75" customHeight="1">
      <c r="C708" s="31"/>
      <c r="D708" s="31"/>
    </row>
    <row r="709" spans="3:4" ht="15.75" customHeight="1">
      <c r="C709" s="31"/>
      <c r="D709" s="31"/>
    </row>
    <row r="710" spans="3:4" ht="15.75" customHeight="1">
      <c r="C710" s="31"/>
      <c r="D710" s="31"/>
    </row>
    <row r="711" spans="3:4" ht="15.75" customHeight="1">
      <c r="C711" s="31"/>
      <c r="D711" s="31"/>
    </row>
    <row r="712" spans="3:4" ht="15.75" customHeight="1">
      <c r="C712" s="31"/>
      <c r="D712" s="31"/>
    </row>
    <row r="713" spans="3:4" ht="15.75" customHeight="1">
      <c r="C713" s="31"/>
      <c r="D713" s="31"/>
    </row>
    <row r="714" spans="3:4" ht="15.75" customHeight="1">
      <c r="C714" s="31"/>
      <c r="D714" s="31"/>
    </row>
    <row r="715" spans="3:4" ht="15.75" customHeight="1">
      <c r="C715" s="31"/>
      <c r="D715" s="31"/>
    </row>
    <row r="716" spans="3:4" ht="15.75" customHeight="1">
      <c r="C716" s="31"/>
      <c r="D716" s="31"/>
    </row>
    <row r="717" spans="3:4" ht="15.75" customHeight="1">
      <c r="C717" s="31"/>
      <c r="D717" s="31"/>
    </row>
    <row r="718" spans="3:4" ht="15.75" customHeight="1">
      <c r="C718" s="31"/>
      <c r="D718" s="31"/>
    </row>
    <row r="719" spans="3:4" ht="15.75" customHeight="1">
      <c r="C719" s="31"/>
      <c r="D719" s="31"/>
    </row>
    <row r="720" spans="3:4" ht="15.75" customHeight="1">
      <c r="C720" s="31"/>
      <c r="D720" s="31"/>
    </row>
    <row r="721" spans="3:4" ht="15.75" customHeight="1">
      <c r="C721" s="31"/>
      <c r="D721" s="31"/>
    </row>
    <row r="722" spans="3:4" ht="15.75" customHeight="1">
      <c r="C722" s="31"/>
      <c r="D722" s="31"/>
    </row>
    <row r="723" spans="3:4" ht="15.75" customHeight="1">
      <c r="C723" s="31"/>
      <c r="D723" s="31"/>
    </row>
    <row r="724" spans="3:4" ht="15.75" customHeight="1">
      <c r="C724" s="31"/>
      <c r="D724" s="31"/>
    </row>
    <row r="725" spans="3:4" ht="15.75" customHeight="1">
      <c r="C725" s="31"/>
      <c r="D725" s="31"/>
    </row>
    <row r="726" spans="3:4" ht="15.75" customHeight="1">
      <c r="C726" s="31"/>
      <c r="D726" s="31"/>
    </row>
    <row r="727" spans="3:4" ht="15.75" customHeight="1">
      <c r="C727" s="31"/>
      <c r="D727" s="31"/>
    </row>
    <row r="728" spans="3:4" ht="15.75" customHeight="1">
      <c r="C728" s="31"/>
      <c r="D728" s="31"/>
    </row>
    <row r="729" spans="3:4" ht="15.75" customHeight="1">
      <c r="C729" s="31"/>
      <c r="D729" s="31"/>
    </row>
    <row r="730" spans="3:4" ht="15.75" customHeight="1">
      <c r="C730" s="31"/>
      <c r="D730" s="31"/>
    </row>
    <row r="731" spans="3:4" ht="15.75" customHeight="1">
      <c r="C731" s="31"/>
      <c r="D731" s="31"/>
    </row>
    <row r="732" spans="3:4" ht="15.75" customHeight="1">
      <c r="C732" s="31"/>
      <c r="D732" s="31"/>
    </row>
    <row r="733" spans="3:4" ht="15.75" customHeight="1">
      <c r="C733" s="31"/>
      <c r="D733" s="31"/>
    </row>
    <row r="734" spans="3:4" ht="15.75" customHeight="1">
      <c r="C734" s="31"/>
      <c r="D734" s="31"/>
    </row>
    <row r="735" spans="3:4" ht="15.75" customHeight="1">
      <c r="C735" s="31"/>
      <c r="D735" s="31"/>
    </row>
    <row r="736" spans="3:4" ht="15.75" customHeight="1">
      <c r="C736" s="31"/>
      <c r="D736" s="31"/>
    </row>
    <row r="737" spans="3:4" ht="15.75" customHeight="1">
      <c r="C737" s="31"/>
      <c r="D737" s="31"/>
    </row>
    <row r="738" spans="3:4" ht="15.75" customHeight="1">
      <c r="C738" s="31"/>
      <c r="D738" s="31"/>
    </row>
    <row r="739" spans="3:4" ht="15.75" customHeight="1">
      <c r="C739" s="31"/>
      <c r="D739" s="31"/>
    </row>
    <row r="740" spans="3:4" ht="15.75" customHeight="1">
      <c r="C740" s="31"/>
      <c r="D740" s="31"/>
    </row>
    <row r="741" spans="3:4" ht="15.75" customHeight="1">
      <c r="C741" s="31"/>
      <c r="D741" s="31"/>
    </row>
    <row r="742" spans="3:4" ht="15.75" customHeight="1">
      <c r="C742" s="31"/>
      <c r="D742" s="31"/>
    </row>
    <row r="743" spans="3:4" ht="15.75" customHeight="1">
      <c r="C743" s="31"/>
      <c r="D743" s="31"/>
    </row>
    <row r="744" spans="3:4" ht="15.75" customHeight="1">
      <c r="C744" s="31"/>
      <c r="D744" s="31"/>
    </row>
    <row r="745" spans="3:4" ht="15.75" customHeight="1">
      <c r="C745" s="31"/>
      <c r="D745" s="31"/>
    </row>
    <row r="746" spans="3:4" ht="15.75" customHeight="1">
      <c r="C746" s="31"/>
      <c r="D746" s="31"/>
    </row>
    <row r="747" spans="3:4" ht="15.75" customHeight="1">
      <c r="C747" s="31"/>
      <c r="D747" s="31"/>
    </row>
    <row r="748" spans="3:4" ht="15.75" customHeight="1">
      <c r="C748" s="31"/>
      <c r="D748" s="31"/>
    </row>
    <row r="749" spans="3:4" ht="15.75" customHeight="1">
      <c r="C749" s="31"/>
      <c r="D749" s="31"/>
    </row>
    <row r="750" spans="3:4" ht="15.75" customHeight="1">
      <c r="C750" s="31"/>
      <c r="D750" s="31"/>
    </row>
    <row r="751" spans="3:4" ht="15.75" customHeight="1">
      <c r="C751" s="31"/>
      <c r="D751" s="31"/>
    </row>
    <row r="752" spans="3:4" ht="15.75" customHeight="1">
      <c r="C752" s="31"/>
      <c r="D752" s="31"/>
    </row>
    <row r="753" spans="3:4" ht="15.75" customHeight="1">
      <c r="C753" s="31"/>
      <c r="D753" s="31"/>
    </row>
    <row r="754" spans="3:4" ht="15.75" customHeight="1">
      <c r="C754" s="31"/>
      <c r="D754" s="31"/>
    </row>
    <row r="755" spans="3:4" ht="15.75" customHeight="1">
      <c r="C755" s="31"/>
      <c r="D755" s="31"/>
    </row>
    <row r="756" spans="3:4" ht="15.75" customHeight="1">
      <c r="C756" s="31"/>
      <c r="D756" s="31"/>
    </row>
    <row r="757" spans="3:4" ht="15.75" customHeight="1">
      <c r="C757" s="31"/>
      <c r="D757" s="31"/>
    </row>
    <row r="758" spans="3:4" ht="15.75" customHeight="1">
      <c r="C758" s="31"/>
      <c r="D758" s="31"/>
    </row>
    <row r="759" spans="3:4" ht="15.75" customHeight="1">
      <c r="C759" s="31"/>
      <c r="D759" s="31"/>
    </row>
    <row r="760" spans="3:4" ht="15.75" customHeight="1">
      <c r="C760" s="31"/>
      <c r="D760" s="31"/>
    </row>
    <row r="761" spans="3:4" ht="15.75" customHeight="1">
      <c r="C761" s="31"/>
      <c r="D761" s="31"/>
    </row>
    <row r="762" spans="3:4" ht="15.75" customHeight="1">
      <c r="C762" s="31"/>
      <c r="D762" s="31"/>
    </row>
    <row r="763" spans="3:4" ht="15.75" customHeight="1">
      <c r="C763" s="31"/>
      <c r="D763" s="31"/>
    </row>
    <row r="764" spans="3:4" ht="15.75" customHeight="1">
      <c r="C764" s="31"/>
      <c r="D764" s="31"/>
    </row>
    <row r="765" spans="3:4" ht="15.75" customHeight="1">
      <c r="C765" s="31"/>
      <c r="D765" s="31"/>
    </row>
    <row r="766" spans="3:4" ht="15.75" customHeight="1">
      <c r="C766" s="31"/>
      <c r="D766" s="31"/>
    </row>
    <row r="767" spans="3:4" ht="15.75" customHeight="1">
      <c r="C767" s="31"/>
      <c r="D767" s="31"/>
    </row>
    <row r="768" spans="3:4" ht="15.75" customHeight="1">
      <c r="C768" s="31"/>
      <c r="D768" s="31"/>
    </row>
    <row r="769" spans="3:4" ht="15.75" customHeight="1">
      <c r="C769" s="31"/>
      <c r="D769" s="31"/>
    </row>
    <row r="770" spans="3:4" ht="15.75" customHeight="1">
      <c r="C770" s="31"/>
      <c r="D770" s="31"/>
    </row>
    <row r="771" spans="3:4" ht="15.75" customHeight="1">
      <c r="C771" s="31"/>
      <c r="D771" s="31"/>
    </row>
    <row r="772" spans="3:4" ht="15.75" customHeight="1">
      <c r="C772" s="31"/>
      <c r="D772" s="31"/>
    </row>
    <row r="773" spans="3:4" ht="15.75" customHeight="1">
      <c r="C773" s="31"/>
      <c r="D773" s="31"/>
    </row>
    <row r="774" spans="3:4" ht="15.75" customHeight="1">
      <c r="C774" s="31"/>
      <c r="D774" s="31"/>
    </row>
    <row r="775" spans="3:4" ht="15.75" customHeight="1">
      <c r="C775" s="31"/>
      <c r="D775" s="31"/>
    </row>
    <row r="776" spans="3:4" ht="15.75" customHeight="1">
      <c r="C776" s="31"/>
      <c r="D776" s="31"/>
    </row>
    <row r="777" spans="3:4" ht="15.75" customHeight="1">
      <c r="C777" s="31"/>
      <c r="D777" s="31"/>
    </row>
    <row r="778" spans="3:4" ht="15.75" customHeight="1">
      <c r="C778" s="31"/>
      <c r="D778" s="31"/>
    </row>
    <row r="779" spans="3:4" ht="15.75" customHeight="1">
      <c r="C779" s="31"/>
      <c r="D779" s="31"/>
    </row>
    <row r="780" spans="3:4" ht="15.75" customHeight="1">
      <c r="C780" s="31"/>
      <c r="D780" s="31"/>
    </row>
    <row r="781" spans="3:4" ht="15.75" customHeight="1">
      <c r="C781" s="31"/>
      <c r="D781" s="31"/>
    </row>
    <row r="782" spans="3:4" ht="15.75" customHeight="1">
      <c r="C782" s="31"/>
      <c r="D782" s="31"/>
    </row>
    <row r="783" spans="3:4" ht="15.75" customHeight="1">
      <c r="C783" s="31"/>
      <c r="D783" s="31"/>
    </row>
    <row r="784" spans="3:4" ht="15.75" customHeight="1">
      <c r="C784" s="31"/>
      <c r="D784" s="31"/>
    </row>
    <row r="785" spans="3:4" ht="15.75" customHeight="1">
      <c r="C785" s="31"/>
      <c r="D785" s="31"/>
    </row>
    <row r="786" spans="3:4" ht="15.75" customHeight="1">
      <c r="C786" s="31"/>
      <c r="D786" s="31"/>
    </row>
    <row r="787" spans="3:4" ht="15.75" customHeight="1">
      <c r="C787" s="31"/>
      <c r="D787" s="31"/>
    </row>
    <row r="788" spans="3:4" ht="15.75" customHeight="1">
      <c r="C788" s="31"/>
      <c r="D788" s="31"/>
    </row>
    <row r="789" spans="3:4" ht="15.75" customHeight="1">
      <c r="C789" s="31"/>
      <c r="D789" s="31"/>
    </row>
    <row r="790" spans="3:4" ht="15.75" customHeight="1">
      <c r="C790" s="31"/>
      <c r="D790" s="31"/>
    </row>
    <row r="791" spans="3:4" ht="15.75" customHeight="1">
      <c r="C791" s="31"/>
      <c r="D791" s="31"/>
    </row>
    <row r="792" spans="3:4" ht="15.75" customHeight="1">
      <c r="C792" s="31"/>
      <c r="D792" s="31"/>
    </row>
    <row r="793" spans="3:4" ht="15.75" customHeight="1">
      <c r="C793" s="31"/>
      <c r="D793" s="31"/>
    </row>
    <row r="794" spans="3:4" ht="15.75" customHeight="1">
      <c r="C794" s="31"/>
      <c r="D794" s="31"/>
    </row>
    <row r="795" spans="3:4" ht="15.75" customHeight="1">
      <c r="C795" s="31"/>
      <c r="D795" s="31"/>
    </row>
    <row r="796" spans="3:4" ht="15.75" customHeight="1">
      <c r="C796" s="31"/>
      <c r="D796" s="31"/>
    </row>
    <row r="797" spans="3:4" ht="15.75" customHeight="1">
      <c r="C797" s="31"/>
      <c r="D797" s="31"/>
    </row>
    <row r="798" spans="3:4" ht="15.75" customHeight="1">
      <c r="C798" s="31"/>
      <c r="D798" s="31"/>
    </row>
    <row r="799" spans="3:4" ht="15.75" customHeight="1">
      <c r="C799" s="31"/>
      <c r="D799" s="31"/>
    </row>
    <row r="800" spans="3:4" ht="15.75" customHeight="1">
      <c r="C800" s="31"/>
      <c r="D800" s="31"/>
    </row>
    <row r="801" spans="3:4" ht="15.75" customHeight="1">
      <c r="C801" s="31"/>
      <c r="D801" s="31"/>
    </row>
    <row r="802" spans="3:4" ht="15.75" customHeight="1">
      <c r="C802" s="31"/>
      <c r="D802" s="31"/>
    </row>
    <row r="803" spans="3:4" ht="15.75" customHeight="1">
      <c r="C803" s="31"/>
      <c r="D803" s="31"/>
    </row>
    <row r="804" spans="3:4" ht="15.75" customHeight="1">
      <c r="C804" s="31"/>
      <c r="D804" s="31"/>
    </row>
    <row r="805" spans="3:4" ht="15.75" customHeight="1">
      <c r="C805" s="31"/>
      <c r="D805" s="31"/>
    </row>
    <row r="806" spans="3:4" ht="15.75" customHeight="1">
      <c r="C806" s="31"/>
      <c r="D806" s="31"/>
    </row>
    <row r="807" spans="3:4" ht="15.75" customHeight="1">
      <c r="C807" s="31"/>
      <c r="D807" s="31"/>
    </row>
    <row r="808" spans="3:4" ht="15.75" customHeight="1">
      <c r="C808" s="31"/>
      <c r="D808" s="31"/>
    </row>
    <row r="809" spans="3:4" ht="15.75" customHeight="1">
      <c r="C809" s="31"/>
      <c r="D809" s="31"/>
    </row>
    <row r="810" spans="3:4" ht="15.75" customHeight="1">
      <c r="C810" s="31"/>
      <c r="D810" s="31"/>
    </row>
    <row r="811" spans="3:4" ht="15.75" customHeight="1">
      <c r="C811" s="31"/>
      <c r="D811" s="31"/>
    </row>
    <row r="812" spans="3:4" ht="15.75" customHeight="1">
      <c r="C812" s="31"/>
      <c r="D812" s="31"/>
    </row>
    <row r="813" spans="3:4" ht="15.75" customHeight="1">
      <c r="C813" s="31"/>
      <c r="D813" s="31"/>
    </row>
    <row r="814" spans="3:4" ht="15.75" customHeight="1">
      <c r="C814" s="31"/>
      <c r="D814" s="31"/>
    </row>
    <row r="815" spans="3:4" ht="15.75" customHeight="1">
      <c r="C815" s="31"/>
      <c r="D815" s="31"/>
    </row>
    <row r="816" spans="3:4" ht="15.75" customHeight="1">
      <c r="C816" s="31"/>
      <c r="D816" s="31"/>
    </row>
    <row r="817" spans="3:4" ht="15.75" customHeight="1">
      <c r="C817" s="31"/>
      <c r="D817" s="31"/>
    </row>
    <row r="818" spans="3:4" ht="15.75" customHeight="1">
      <c r="C818" s="31"/>
      <c r="D818" s="31"/>
    </row>
    <row r="819" spans="3:4" ht="15.75" customHeight="1">
      <c r="C819" s="31"/>
      <c r="D819" s="31"/>
    </row>
    <row r="820" spans="3:4" ht="15.75" customHeight="1">
      <c r="C820" s="31"/>
      <c r="D820" s="31"/>
    </row>
    <row r="821" spans="3:4" ht="15.75" customHeight="1">
      <c r="C821" s="31"/>
      <c r="D821" s="31"/>
    </row>
    <row r="822" spans="3:4" ht="15.75" customHeight="1">
      <c r="C822" s="31"/>
      <c r="D822" s="31"/>
    </row>
    <row r="823" spans="3:4" ht="15.75" customHeight="1">
      <c r="C823" s="31"/>
      <c r="D823" s="31"/>
    </row>
    <row r="824" spans="3:4" ht="15.75" customHeight="1">
      <c r="C824" s="31"/>
      <c r="D824" s="31"/>
    </row>
    <row r="825" spans="3:4" ht="15.75" customHeight="1">
      <c r="C825" s="31"/>
      <c r="D825" s="31"/>
    </row>
    <row r="826" spans="3:4" ht="15.75" customHeight="1">
      <c r="C826" s="31"/>
      <c r="D826" s="31"/>
    </row>
    <row r="827" spans="3:4" ht="15.75" customHeight="1">
      <c r="C827" s="31"/>
      <c r="D827" s="31"/>
    </row>
    <row r="828" spans="3:4" ht="15.75" customHeight="1">
      <c r="C828" s="31"/>
      <c r="D828" s="31"/>
    </row>
    <row r="829" spans="3:4" ht="15.75" customHeight="1">
      <c r="C829" s="31"/>
      <c r="D829" s="31"/>
    </row>
    <row r="830" spans="3:4" ht="15.75" customHeight="1">
      <c r="C830" s="31"/>
      <c r="D830" s="31"/>
    </row>
    <row r="831" spans="3:4" ht="15.75" customHeight="1">
      <c r="C831" s="31"/>
      <c r="D831" s="31"/>
    </row>
    <row r="832" spans="3:4" ht="15.75" customHeight="1">
      <c r="C832" s="31"/>
      <c r="D832" s="31"/>
    </row>
    <row r="833" spans="3:4" ht="15.75" customHeight="1">
      <c r="C833" s="31"/>
      <c r="D833" s="31"/>
    </row>
    <row r="834" spans="3:4" ht="15.75" customHeight="1">
      <c r="C834" s="31"/>
      <c r="D834" s="31"/>
    </row>
    <row r="835" spans="3:4" ht="15.75" customHeight="1">
      <c r="C835" s="31"/>
      <c r="D835" s="31"/>
    </row>
    <row r="836" spans="3:4" ht="15.75" customHeight="1">
      <c r="C836" s="31"/>
      <c r="D836" s="31"/>
    </row>
    <row r="837" spans="3:4" ht="15.75" customHeight="1">
      <c r="C837" s="31"/>
      <c r="D837" s="31"/>
    </row>
    <row r="838" spans="3:4" ht="15.75" customHeight="1">
      <c r="C838" s="31"/>
      <c r="D838" s="31"/>
    </row>
    <row r="839" spans="3:4" ht="15.75" customHeight="1">
      <c r="C839" s="31"/>
      <c r="D839" s="31"/>
    </row>
    <row r="840" spans="3:4" ht="15.75" customHeight="1">
      <c r="C840" s="31"/>
      <c r="D840" s="31"/>
    </row>
    <row r="841" spans="3:4" ht="15.75" customHeight="1">
      <c r="C841" s="31"/>
      <c r="D841" s="31"/>
    </row>
    <row r="842" spans="3:4" ht="15.75" customHeight="1">
      <c r="C842" s="31"/>
      <c r="D842" s="31"/>
    </row>
    <row r="843" spans="3:4" ht="15.75" customHeight="1">
      <c r="C843" s="31"/>
      <c r="D843" s="31"/>
    </row>
    <row r="844" spans="3:4" ht="15.75" customHeight="1">
      <c r="C844" s="31"/>
      <c r="D844" s="31"/>
    </row>
    <row r="845" spans="3:4" ht="15.75" customHeight="1">
      <c r="C845" s="31"/>
      <c r="D845" s="31"/>
    </row>
    <row r="846" spans="3:4" ht="15.75" customHeight="1">
      <c r="C846" s="31"/>
      <c r="D846" s="31"/>
    </row>
    <row r="847" spans="3:4" ht="15.75" customHeight="1">
      <c r="C847" s="31"/>
      <c r="D847" s="31"/>
    </row>
    <row r="848" spans="3:4" ht="15.75" customHeight="1">
      <c r="C848" s="31"/>
      <c r="D848" s="31"/>
    </row>
    <row r="849" spans="3:4" ht="15.75" customHeight="1">
      <c r="C849" s="31"/>
      <c r="D849" s="31"/>
    </row>
    <row r="850" spans="3:4" ht="15.75" customHeight="1">
      <c r="C850" s="31"/>
      <c r="D850" s="31"/>
    </row>
    <row r="851" spans="3:4" ht="15.75" customHeight="1">
      <c r="C851" s="31"/>
      <c r="D851" s="31"/>
    </row>
    <row r="852" spans="3:4" ht="15.75" customHeight="1">
      <c r="C852" s="31"/>
      <c r="D852" s="31"/>
    </row>
    <row r="853" spans="3:4" ht="15.75" customHeight="1">
      <c r="C853" s="31"/>
      <c r="D853" s="31"/>
    </row>
    <row r="854" spans="3:4" ht="15.75" customHeight="1">
      <c r="C854" s="31"/>
      <c r="D854" s="31"/>
    </row>
    <row r="855" spans="3:4" ht="15.75" customHeight="1">
      <c r="C855" s="31"/>
      <c r="D855" s="31"/>
    </row>
    <row r="856" spans="3:4" ht="15.75" customHeight="1">
      <c r="C856" s="31"/>
      <c r="D856" s="31"/>
    </row>
    <row r="857" spans="3:4" ht="15.75" customHeight="1">
      <c r="C857" s="31"/>
      <c r="D857" s="31"/>
    </row>
    <row r="858" spans="3:4" ht="15.75" customHeight="1">
      <c r="C858" s="31"/>
      <c r="D858" s="31"/>
    </row>
    <row r="859" spans="3:4" ht="15.75" customHeight="1">
      <c r="C859" s="31"/>
      <c r="D859" s="31"/>
    </row>
    <row r="860" spans="3:4" ht="15.75" customHeight="1">
      <c r="C860" s="31"/>
      <c r="D860" s="31"/>
    </row>
    <row r="861" spans="3:4" ht="15.75" customHeight="1">
      <c r="C861" s="31"/>
      <c r="D861" s="31"/>
    </row>
    <row r="862" spans="3:4" ht="15.75" customHeight="1">
      <c r="C862" s="31"/>
      <c r="D862" s="31"/>
    </row>
    <row r="863" spans="3:4" ht="15.75" customHeight="1">
      <c r="C863" s="31"/>
      <c r="D863" s="31"/>
    </row>
    <row r="864" spans="3:4" ht="15.75" customHeight="1">
      <c r="C864" s="31"/>
      <c r="D864" s="31"/>
    </row>
    <row r="865" spans="3:4" ht="15.75" customHeight="1">
      <c r="C865" s="31"/>
      <c r="D865" s="31"/>
    </row>
    <row r="866" spans="3:4" ht="15.75" customHeight="1">
      <c r="C866" s="31"/>
      <c r="D866" s="31"/>
    </row>
    <row r="867" spans="3:4" ht="15.75" customHeight="1">
      <c r="C867" s="31"/>
      <c r="D867" s="31"/>
    </row>
    <row r="868" spans="3:4" ht="15.75" customHeight="1">
      <c r="C868" s="31"/>
      <c r="D868" s="31"/>
    </row>
    <row r="869" spans="3:4" ht="15.75" customHeight="1">
      <c r="C869" s="31"/>
      <c r="D869" s="31"/>
    </row>
    <row r="870" spans="3:4" ht="15.75" customHeight="1">
      <c r="C870" s="31"/>
      <c r="D870" s="31"/>
    </row>
    <row r="871" spans="3:4" ht="15.75" customHeight="1">
      <c r="C871" s="31"/>
      <c r="D871" s="31"/>
    </row>
    <row r="872" spans="3:4" ht="15.75" customHeight="1">
      <c r="C872" s="31"/>
      <c r="D872" s="31"/>
    </row>
    <row r="873" spans="3:4" ht="15.75" customHeight="1">
      <c r="C873" s="31"/>
      <c r="D873" s="31"/>
    </row>
    <row r="874" spans="3:4" ht="15.75" customHeight="1">
      <c r="C874" s="31"/>
      <c r="D874" s="31"/>
    </row>
    <row r="875" spans="3:4" ht="15.75" customHeight="1">
      <c r="C875" s="31"/>
      <c r="D875" s="31"/>
    </row>
    <row r="876" spans="3:4" ht="15.75" customHeight="1">
      <c r="C876" s="31"/>
      <c r="D876" s="31"/>
    </row>
    <row r="877" spans="3:4" ht="15.75" customHeight="1">
      <c r="C877" s="31"/>
      <c r="D877" s="31"/>
    </row>
    <row r="878" spans="3:4" ht="15.75" customHeight="1">
      <c r="C878" s="31"/>
      <c r="D878" s="31"/>
    </row>
    <row r="879" spans="3:4" ht="15.75" customHeight="1">
      <c r="C879" s="31"/>
      <c r="D879" s="31"/>
    </row>
    <row r="880" spans="3:4" ht="15.75" customHeight="1">
      <c r="C880" s="31"/>
      <c r="D880" s="31"/>
    </row>
    <row r="881" spans="3:4" ht="15.75" customHeight="1">
      <c r="C881" s="31"/>
      <c r="D881" s="31"/>
    </row>
    <row r="882" spans="3:4" ht="15.75" customHeight="1">
      <c r="C882" s="31"/>
      <c r="D882" s="31"/>
    </row>
    <row r="883" spans="3:4" ht="15.75" customHeight="1">
      <c r="C883" s="31"/>
      <c r="D883" s="31"/>
    </row>
    <row r="884" spans="3:4" ht="15.75" customHeight="1">
      <c r="C884" s="31"/>
      <c r="D884" s="31"/>
    </row>
    <row r="885" spans="3:4" ht="15.75" customHeight="1">
      <c r="C885" s="31"/>
      <c r="D885" s="31"/>
    </row>
    <row r="886" spans="3:4" ht="15.75" customHeight="1">
      <c r="C886" s="31"/>
      <c r="D886" s="31"/>
    </row>
    <row r="887" spans="3:4" ht="15.75" customHeight="1">
      <c r="C887" s="31"/>
      <c r="D887" s="31"/>
    </row>
    <row r="888" spans="3:4" ht="15.75" customHeight="1">
      <c r="C888" s="31"/>
      <c r="D888" s="31"/>
    </row>
    <row r="889" spans="3:4" ht="15.75" customHeight="1">
      <c r="C889" s="31"/>
      <c r="D889" s="31"/>
    </row>
    <row r="890" spans="3:4" ht="15.75" customHeight="1">
      <c r="C890" s="31"/>
      <c r="D890" s="31"/>
    </row>
    <row r="891" spans="3:4" ht="15.75" customHeight="1">
      <c r="C891" s="31"/>
      <c r="D891" s="31"/>
    </row>
    <row r="892" spans="3:4" ht="15.75" customHeight="1">
      <c r="C892" s="31"/>
      <c r="D892" s="31"/>
    </row>
    <row r="893" spans="3:4" ht="15.75" customHeight="1">
      <c r="C893" s="31"/>
      <c r="D893" s="31"/>
    </row>
    <row r="894" spans="3:4" ht="15.75" customHeight="1">
      <c r="C894" s="31"/>
      <c r="D894" s="31"/>
    </row>
    <row r="895" spans="3:4" ht="15.75" customHeight="1">
      <c r="C895" s="31"/>
      <c r="D895" s="31"/>
    </row>
    <row r="896" spans="3:4" ht="15.75" customHeight="1">
      <c r="C896" s="31"/>
      <c r="D896" s="31"/>
    </row>
    <row r="897" spans="3:4" ht="15.75" customHeight="1">
      <c r="C897" s="31"/>
      <c r="D897" s="31"/>
    </row>
    <row r="898" spans="3:4" ht="15.75" customHeight="1">
      <c r="C898" s="31"/>
      <c r="D898" s="31"/>
    </row>
    <row r="899" spans="3:4" ht="15.75" customHeight="1">
      <c r="C899" s="31"/>
      <c r="D899" s="31"/>
    </row>
    <row r="900" spans="3:4" ht="15.75" customHeight="1">
      <c r="C900" s="31"/>
      <c r="D900" s="31"/>
    </row>
    <row r="901" spans="3:4" ht="15.75" customHeight="1">
      <c r="C901" s="31"/>
      <c r="D901" s="31"/>
    </row>
    <row r="902" spans="3:4" ht="15.75" customHeight="1">
      <c r="C902" s="31"/>
      <c r="D902" s="31"/>
    </row>
    <row r="903" spans="3:4" ht="15.75" customHeight="1">
      <c r="C903" s="31"/>
      <c r="D903" s="31"/>
    </row>
    <row r="904" spans="3:4" ht="15.75" customHeight="1">
      <c r="C904" s="31"/>
      <c r="D904" s="31"/>
    </row>
    <row r="905" spans="3:4" ht="15.75" customHeight="1">
      <c r="C905" s="31"/>
      <c r="D905" s="31"/>
    </row>
    <row r="906" spans="3:4" ht="15.75" customHeight="1">
      <c r="C906" s="31"/>
      <c r="D906" s="31"/>
    </row>
    <row r="907" spans="3:4" ht="15.75" customHeight="1">
      <c r="C907" s="31"/>
      <c r="D907" s="31"/>
    </row>
    <row r="908" spans="3:4" ht="15.75" customHeight="1">
      <c r="C908" s="31"/>
      <c r="D908" s="31"/>
    </row>
    <row r="909" spans="3:4" ht="15.75" customHeight="1">
      <c r="C909" s="31"/>
      <c r="D909" s="31"/>
    </row>
    <row r="910" spans="3:4" ht="15.75" customHeight="1">
      <c r="C910" s="31"/>
      <c r="D910" s="31"/>
    </row>
    <row r="911" spans="3:4" ht="15.75" customHeight="1">
      <c r="C911" s="31"/>
      <c r="D911" s="31"/>
    </row>
    <row r="912" spans="3:4" ht="15.75" customHeight="1">
      <c r="C912" s="31"/>
      <c r="D912" s="31"/>
    </row>
    <row r="913" spans="3:4" ht="15.75" customHeight="1">
      <c r="C913" s="31"/>
      <c r="D913" s="31"/>
    </row>
    <row r="914" spans="3:4" ht="15.75" customHeight="1">
      <c r="C914" s="31"/>
      <c r="D914" s="31"/>
    </row>
    <row r="915" spans="3:4" ht="15.75" customHeight="1">
      <c r="C915" s="31"/>
      <c r="D915" s="31"/>
    </row>
    <row r="916" spans="3:4" ht="15.75" customHeight="1">
      <c r="C916" s="31"/>
      <c r="D916" s="31"/>
    </row>
    <row r="917" spans="3:4" ht="15.75" customHeight="1">
      <c r="C917" s="31"/>
      <c r="D917" s="31"/>
    </row>
    <row r="918" spans="3:4" ht="15.75" customHeight="1">
      <c r="C918" s="31"/>
      <c r="D918" s="31"/>
    </row>
    <row r="919" spans="3:4" ht="15.75" customHeight="1">
      <c r="C919" s="31"/>
      <c r="D919" s="31"/>
    </row>
    <row r="920" spans="3:4" ht="15.75" customHeight="1">
      <c r="C920" s="31"/>
      <c r="D920" s="31"/>
    </row>
    <row r="921" spans="3:4" ht="15.75" customHeight="1">
      <c r="C921" s="31"/>
      <c r="D921" s="31"/>
    </row>
    <row r="922" spans="3:4" ht="15.75" customHeight="1">
      <c r="C922" s="31"/>
      <c r="D922" s="31"/>
    </row>
    <row r="923" spans="3:4" ht="15.75" customHeight="1">
      <c r="C923" s="31"/>
      <c r="D923" s="31"/>
    </row>
    <row r="924" spans="3:4" ht="15.75" customHeight="1">
      <c r="C924" s="31"/>
      <c r="D924" s="31"/>
    </row>
    <row r="925" spans="3:4" ht="15.75" customHeight="1">
      <c r="C925" s="31"/>
      <c r="D925" s="31"/>
    </row>
    <row r="926" spans="3:4" ht="15.75" customHeight="1">
      <c r="C926" s="31"/>
      <c r="D926" s="31"/>
    </row>
    <row r="927" spans="3:4" ht="15.75" customHeight="1">
      <c r="C927" s="31"/>
      <c r="D927" s="31"/>
    </row>
    <row r="928" spans="3:4" ht="15.75" customHeight="1">
      <c r="C928" s="31"/>
      <c r="D928" s="31"/>
    </row>
    <row r="929" spans="3:4" ht="15.75" customHeight="1">
      <c r="C929" s="31"/>
      <c r="D929" s="31"/>
    </row>
    <row r="930" spans="3:4" ht="15.75" customHeight="1">
      <c r="C930" s="31"/>
      <c r="D930" s="31"/>
    </row>
    <row r="931" spans="3:4" ht="15.75" customHeight="1">
      <c r="C931" s="31"/>
      <c r="D931" s="31"/>
    </row>
    <row r="932" spans="3:4" ht="15.75" customHeight="1">
      <c r="C932" s="31"/>
      <c r="D932" s="31"/>
    </row>
    <row r="933" spans="3:4" ht="15.75" customHeight="1">
      <c r="C933" s="31"/>
      <c r="D933" s="31"/>
    </row>
    <row r="934" spans="3:4" ht="15.75" customHeight="1">
      <c r="C934" s="31"/>
      <c r="D934" s="31"/>
    </row>
    <row r="935" spans="3:4" ht="15.75" customHeight="1">
      <c r="C935" s="31"/>
      <c r="D935" s="31"/>
    </row>
    <row r="936" spans="3:4" ht="15.75" customHeight="1">
      <c r="C936" s="31"/>
      <c r="D936" s="31"/>
    </row>
    <row r="937" spans="3:4" ht="15.75" customHeight="1">
      <c r="C937" s="31"/>
      <c r="D937" s="31"/>
    </row>
    <row r="938" spans="3:4" ht="15.75" customHeight="1">
      <c r="C938" s="31"/>
      <c r="D938" s="31"/>
    </row>
    <row r="939" spans="3:4" ht="15.75" customHeight="1">
      <c r="C939" s="31"/>
      <c r="D939" s="31"/>
    </row>
    <row r="940" spans="3:4" ht="15.75" customHeight="1">
      <c r="C940" s="31"/>
      <c r="D940" s="31"/>
    </row>
    <row r="941" spans="3:4" ht="15.75" customHeight="1">
      <c r="C941" s="31"/>
      <c r="D941" s="31"/>
    </row>
    <row r="942" spans="3:4" ht="15.75" customHeight="1">
      <c r="C942" s="31"/>
      <c r="D942" s="31"/>
    </row>
    <row r="943" spans="3:4" ht="15.75" customHeight="1">
      <c r="C943" s="31"/>
      <c r="D943" s="31"/>
    </row>
    <row r="944" spans="3:4" ht="15.75" customHeight="1">
      <c r="C944" s="31"/>
      <c r="D944" s="31"/>
    </row>
    <row r="945" spans="3:4" ht="15.75" customHeight="1">
      <c r="C945" s="31"/>
      <c r="D945" s="31"/>
    </row>
    <row r="946" spans="3:4" ht="15.75" customHeight="1">
      <c r="C946" s="31"/>
      <c r="D946" s="31"/>
    </row>
    <row r="947" spans="3:4" ht="15.75" customHeight="1">
      <c r="C947" s="31"/>
      <c r="D947" s="31"/>
    </row>
    <row r="948" spans="3:4" ht="15.75" customHeight="1">
      <c r="C948" s="31"/>
      <c r="D948" s="31"/>
    </row>
    <row r="949" spans="3:4" ht="15.75" customHeight="1">
      <c r="C949" s="31"/>
      <c r="D949" s="31"/>
    </row>
    <row r="950" spans="3:4" ht="15.75" customHeight="1">
      <c r="C950" s="31"/>
      <c r="D950" s="31"/>
    </row>
    <row r="951" spans="3:4" ht="15.75" customHeight="1">
      <c r="C951" s="31"/>
      <c r="D951" s="31"/>
    </row>
    <row r="952" spans="3:4" ht="15.75" customHeight="1">
      <c r="C952" s="31"/>
      <c r="D952" s="31"/>
    </row>
    <row r="953" spans="3:4" ht="15.75" customHeight="1">
      <c r="C953" s="31"/>
      <c r="D953" s="31"/>
    </row>
    <row r="954" spans="3:4" ht="15.75" customHeight="1">
      <c r="C954" s="31"/>
      <c r="D954" s="31"/>
    </row>
    <row r="955" spans="3:4" ht="15.75" customHeight="1">
      <c r="C955" s="31"/>
      <c r="D955" s="31"/>
    </row>
    <row r="956" spans="3:4" ht="15.75" customHeight="1">
      <c r="C956" s="31"/>
      <c r="D956" s="31"/>
    </row>
    <row r="957" spans="3:4" ht="15.75" customHeight="1">
      <c r="C957" s="31"/>
      <c r="D957" s="31"/>
    </row>
    <row r="958" spans="3:4" ht="15.75" customHeight="1">
      <c r="C958" s="31"/>
      <c r="D958" s="31"/>
    </row>
    <row r="959" spans="3:4" ht="15.75" customHeight="1">
      <c r="C959" s="31"/>
      <c r="D959" s="31"/>
    </row>
    <row r="960" spans="3:4" ht="15.75" customHeight="1">
      <c r="C960" s="31"/>
      <c r="D960" s="31"/>
    </row>
    <row r="961" spans="3:4" ht="15.75" customHeight="1">
      <c r="C961" s="31"/>
      <c r="D961" s="31"/>
    </row>
    <row r="962" spans="3:4" ht="15.75" customHeight="1">
      <c r="C962" s="31"/>
      <c r="D962" s="31"/>
    </row>
    <row r="963" spans="3:4" ht="15.75" customHeight="1">
      <c r="C963" s="31"/>
      <c r="D963" s="31"/>
    </row>
    <row r="964" spans="3:4" ht="15.75" customHeight="1">
      <c r="C964" s="31"/>
      <c r="D964" s="31"/>
    </row>
    <row r="965" spans="3:4" ht="15.75" customHeight="1">
      <c r="C965" s="31"/>
      <c r="D965" s="31"/>
    </row>
    <row r="966" spans="3:4" ht="15.75" customHeight="1">
      <c r="C966" s="31"/>
      <c r="D966" s="31"/>
    </row>
    <row r="967" spans="3:4" ht="15.75" customHeight="1">
      <c r="C967" s="31"/>
      <c r="D967" s="31"/>
    </row>
    <row r="968" spans="3:4" ht="15.75" customHeight="1">
      <c r="C968" s="31"/>
      <c r="D968" s="31"/>
    </row>
    <row r="969" spans="3:4" ht="15.75" customHeight="1">
      <c r="C969" s="31"/>
      <c r="D969" s="31"/>
    </row>
    <row r="970" spans="3:4" ht="15.75" customHeight="1">
      <c r="C970" s="31"/>
      <c r="D970" s="31"/>
    </row>
    <row r="971" spans="3:4" ht="15.75" customHeight="1">
      <c r="C971" s="31"/>
      <c r="D971" s="31"/>
    </row>
    <row r="972" spans="3:4" ht="15.75" customHeight="1">
      <c r="C972" s="31"/>
      <c r="D972" s="31"/>
    </row>
    <row r="973" spans="3:4" ht="15.75" customHeight="1">
      <c r="C973" s="31"/>
      <c r="D973" s="31"/>
    </row>
    <row r="974" spans="3:4" ht="15.75" customHeight="1">
      <c r="C974" s="31"/>
      <c r="D974" s="31"/>
    </row>
    <row r="975" spans="3:4" ht="15.75" customHeight="1">
      <c r="C975" s="31"/>
      <c r="D975" s="31"/>
    </row>
    <row r="976" spans="3:4" ht="15.75" customHeight="1">
      <c r="C976" s="31"/>
      <c r="D976" s="31"/>
    </row>
    <row r="977" spans="3:4" ht="15.75" customHeight="1">
      <c r="C977" s="31"/>
      <c r="D977" s="31"/>
    </row>
    <row r="978" spans="3:4" ht="15.75" customHeight="1">
      <c r="C978" s="31"/>
      <c r="D978" s="31"/>
    </row>
    <row r="979" spans="3:4" ht="15.75" customHeight="1">
      <c r="C979" s="31"/>
      <c r="D979" s="31"/>
    </row>
    <row r="980" spans="3:4" ht="15.75" customHeight="1">
      <c r="C980" s="31"/>
      <c r="D980" s="31"/>
    </row>
    <row r="981" spans="3:4" ht="15.75" customHeight="1">
      <c r="C981" s="31"/>
      <c r="D981" s="31"/>
    </row>
    <row r="982" spans="3:4" ht="15.75" customHeight="1">
      <c r="C982" s="31"/>
      <c r="D982" s="31"/>
    </row>
    <row r="983" spans="3:4" ht="15.75" customHeight="1">
      <c r="C983" s="31"/>
      <c r="D983" s="31"/>
    </row>
    <row r="984" spans="3:4" ht="15.75" customHeight="1">
      <c r="C984" s="31"/>
      <c r="D984" s="31"/>
    </row>
    <row r="985" spans="3:4" ht="15.75" customHeight="1">
      <c r="C985" s="31"/>
      <c r="D985" s="31"/>
    </row>
    <row r="986" spans="3:4" ht="15.75" customHeight="1">
      <c r="C986" s="31"/>
      <c r="D986" s="31"/>
    </row>
    <row r="987" spans="3:4" ht="15.75" customHeight="1">
      <c r="C987" s="31"/>
      <c r="D987" s="31"/>
    </row>
    <row r="988" spans="3:4" ht="15.75" customHeight="1">
      <c r="C988" s="31"/>
      <c r="D988" s="31"/>
    </row>
    <row r="989" spans="3:4" ht="15.75" customHeight="1">
      <c r="C989" s="31"/>
      <c r="D989" s="31"/>
    </row>
    <row r="990" spans="3:4" ht="15.75" customHeight="1">
      <c r="C990" s="31"/>
      <c r="D990" s="31"/>
    </row>
    <row r="991" spans="3:4" ht="15.75" customHeight="1">
      <c r="C991" s="31"/>
      <c r="D991" s="31"/>
    </row>
    <row r="992" spans="3:4" ht="15.75" customHeight="1">
      <c r="C992" s="31"/>
      <c r="D992" s="31"/>
    </row>
    <row r="993" spans="3:4" ht="15.75" customHeight="1">
      <c r="C993" s="31"/>
      <c r="D993" s="31"/>
    </row>
    <row r="994" spans="3:4" ht="15.75" customHeight="1">
      <c r="C994" s="31"/>
      <c r="D994" s="31"/>
    </row>
    <row r="995" spans="3:4" ht="15.75" customHeight="1">
      <c r="C995" s="31"/>
      <c r="D995" s="31"/>
    </row>
    <row r="996" spans="3:4" ht="15.75" customHeight="1">
      <c r="C996" s="31"/>
      <c r="D996" s="31"/>
    </row>
    <row r="997" spans="3:4" ht="15.75" customHeight="1">
      <c r="C997" s="31"/>
      <c r="D997" s="31"/>
    </row>
    <row r="998" spans="3:4" ht="15.75" customHeight="1">
      <c r="C998" s="31"/>
      <c r="D998" s="31"/>
    </row>
    <row r="999" spans="3:4" ht="15.75" customHeight="1">
      <c r="C999" s="31"/>
      <c r="D999" s="31"/>
    </row>
    <row r="1000" spans="3:4" ht="15.75" customHeight="1">
      <c r="C1000" s="31"/>
      <c r="D1000" s="31"/>
    </row>
  </sheetData>
  <mergeCells count="37">
    <mergeCell ref="E26:F26"/>
    <mergeCell ref="C27:D27"/>
    <mergeCell ref="C28:D28"/>
    <mergeCell ref="C29:D29"/>
    <mergeCell ref="C31:D31"/>
    <mergeCell ref="C36:D36"/>
    <mergeCell ref="C37:D37"/>
    <mergeCell ref="C22:D22"/>
    <mergeCell ref="C23:D23"/>
    <mergeCell ref="C24:D24"/>
    <mergeCell ref="C34:D34"/>
    <mergeCell ref="C35:D35"/>
    <mergeCell ref="C26:D26"/>
    <mergeCell ref="C32:D32"/>
    <mergeCell ref="C33:D33"/>
    <mergeCell ref="E24:F24"/>
    <mergeCell ref="C25:D25"/>
    <mergeCell ref="C17:D17"/>
    <mergeCell ref="C18:D18"/>
    <mergeCell ref="C19:D19"/>
    <mergeCell ref="C20:D20"/>
    <mergeCell ref="C21:D21"/>
    <mergeCell ref="C13:D13"/>
    <mergeCell ref="C14:D14"/>
    <mergeCell ref="C15:D15"/>
    <mergeCell ref="E15:F15"/>
    <mergeCell ref="C16:D16"/>
    <mergeCell ref="C9:D9"/>
    <mergeCell ref="E10:F10"/>
    <mergeCell ref="C10:D10"/>
    <mergeCell ref="C11:D11"/>
    <mergeCell ref="C12:D12"/>
    <mergeCell ref="D3:I3"/>
    <mergeCell ref="E5:F5"/>
    <mergeCell ref="C6:D6"/>
    <mergeCell ref="C7:D7"/>
    <mergeCell ref="C8:D8"/>
  </mergeCells>
  <dataValidations count="1">
    <dataValidation allowBlank="1" sqref="A1:XFD1048576" xr:uid="{FD98C3FC-CC32-41ED-A69B-34A5943B6967}"/>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Poonam Giri</cp:lastModifiedBy>
  <cp:revision/>
  <dcterms:created xsi:type="dcterms:W3CDTF">2021-03-18T17:51:10Z</dcterms:created>
  <dcterms:modified xsi:type="dcterms:W3CDTF">2022-08-31T07:09:51Z</dcterms:modified>
  <cp:category/>
  <cp:contentStatus/>
</cp:coreProperties>
</file>